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Z:\iktva Support Division\Corporate iktva Certification\3. iktva in Procurement\Templates\Supplier Quarterly Reporting Template\2026\"/>
    </mc:Choice>
  </mc:AlternateContent>
  <xr:revisionPtr revIDLastSave="0" documentId="8_{EF6D3774-0CDD-43D6-A616-651892E8143A}" xr6:coauthVersionLast="47" xr6:coauthVersionMax="47" xr10:uidLastSave="{00000000-0000-0000-0000-000000000000}"/>
  <bookViews>
    <workbookView xWindow="38280" yWindow="5235" windowWidth="29040" windowHeight="15720" tabRatio="657" xr2:uid="{00000000-000D-0000-FFFF-FFFF00000000}"/>
  </bookViews>
  <sheets>
    <sheet name="Instructions" sheetId="14" r:id="rId1"/>
    <sheet name="2026 Quarterly Self-Report" sheetId="13" r:id="rId2"/>
    <sheet name="iktva Business Segments" sheetId="15" r:id="rId3"/>
    <sheet name="LCGPA Sector Scores" sheetId="16" r:id="rId4"/>
    <sheet name="Sheet1" sheetId="17" state="hidden" r:id="rId5"/>
  </sheets>
  <externalReferences>
    <externalReference r:id="rId6"/>
  </externalReferences>
  <definedNames>
    <definedName name="_xlnm._FilterDatabase" localSheetId="3" hidden="1">'LCGPA Sector Scores'!$A$4:$C$4</definedName>
    <definedName name="ACTION">[1]Ref_Categories!$AB$2:$AB$3</definedName>
    <definedName name="BUS_LN">[1]Ref_Categories!$AC$2:$AC$7</definedName>
    <definedName name="CATEGORY">[1]Ref_Categories!$A$2:$A$26</definedName>
    <definedName name="IKTVA?">[1]Ref_Categories!$AB$2:$AB$3</definedName>
    <definedName name="LC_iktva">'2026 Quarterly Self-Report'!$N$10:$N$12</definedName>
    <definedName name="package" hidden="1">{#N/A,#N/A,FALSE,"Bal Sheet(cover)";#N/A,#N/A,FALSE,"Balance Sheet - Local";#N/A,#N/A,FALSE,"Capital Expenditures"}</definedName>
    <definedName name="pm" hidden="1">{#N/A,#N/A,FALSE,"Bal Sheet(cover)";#N/A,#N/A,FALSE,"Balance Sheet - Local";#N/A,#N/A,FALSE,"Capital Expenditures"}</definedName>
    <definedName name="_xlnm.Print_Area" localSheetId="1">'2026 Quarterly Self-Report'!$B$1:$L$227</definedName>
    <definedName name="_xlnm.Print_Area" localSheetId="2">'iktva Business Segments'!$A$1:$D$49</definedName>
    <definedName name="_xlnm.Print_Area" localSheetId="0">Instructions!$B$1:$G$39</definedName>
    <definedName name="_xlnm.Print_Area" localSheetId="3">'LCGPA Sector Scores'!$A$1:$C$43</definedName>
    <definedName name="_xlnm.Print_Area" localSheetId="4">Sheet1!$A$1:$K$46</definedName>
    <definedName name="_xlnm.Print_Titles" localSheetId="1">'2026 Quarterly Self-Report'!$1:$3</definedName>
    <definedName name="_xlnm.Print_Titles" localSheetId="2">'iktva Business Segments'!$1:$4</definedName>
    <definedName name="_xlnm.Print_Titles" localSheetId="3">'LCGPA Sector Scores'!$1:$4</definedName>
    <definedName name="PSS" hidden="1">{#N/A,#N/A,FALSE,"Bal Sheet(cover)";#N/A,#N/A,FALSE,"Balance Sheet - Local";#N/A,#N/A,FALSE,"Capital Expenditures"}</definedName>
    <definedName name="SAPBEXdnldView" hidden="1">"XLS_00O2TFOZZ3MWM9NDTLIVUVJN1"</definedName>
    <definedName name="SAPBEXsysID" hidden="1">"PRW"</definedName>
    <definedName name="STATUS">[1]Ref_Categories!$AA$2:$AA$7</definedName>
    <definedName name="test" hidden="1">{#N/A,#N/A,FALSE,"Bal Sheet(cover)";#N/A,#N/A,FALSE,"Balance Sheet - Local";#N/A,#N/A,FALSE,"Capital Expenditures"}</definedName>
    <definedName name="Type">'2026 Quarterly Self-Report'!$N$7:$N$9</definedName>
    <definedName name="wrn.Balance._.Sheet." hidden="1">{#N/A,#N/A,FALSE,"Bal Sheet(cover)";#N/A,#N/A,FALSE,"Balance Sheet - Local";#N/A,#N/A,FALSE,"Capital Expenditures"}</definedName>
    <definedName name="wrn.Profit._.and._.Loss." hidden="1">{#N/A,#N/A,FALSE,"P&amp;L Statement";#N/A,#N/A,FALSE,"P&amp;L Cost per Case"}</definedName>
    <definedName name="wrn.Summary._.Financials." hidden="1">{#N/A,#N/A,FALSE,"Fin Highlights"}</definedName>
    <definedName name="wrn.Total._.Pack." hidden="1">{#N/A,#N/A,TRUE,"Fin Highlights (Cover)";#N/A,#N/A,TRUE,"Fin Highlights";#N/A,#N/A,TRUE,"Monthly Sales Reporting";#N/A,#N/A,TRUE,"P&amp;L Statement";#N/A,#N/A,TRUE,"P&amp;L Cost per Case";#N/A,#N/A,TRUE,"Cost Per Package";#N/A,#N/A,TRUE,"Discounts";#N/A,#N/A,TRUE,"DME Exps";#N/A,#N/A,TRUE,"P&amp;L Support";#N/A,#N/A,TRUE,"Ohds Total Co";#N/A,#N/A,TRUE,"Ohds Prod";#N/A,#N/A,TRUE,"Ohds Sales";#N/A,#N/A,TRUE,"Ohds G &amp; A";#N/A,#N/A,TRUE,"EXP Comp Total";#N/A,#N/A,TRUE,"EXP Comp Prod";#N/A,#N/A,TRUE,"EXP Comp Sales";#N/A,#N/A,TRUE,"EXP Comp G &amp;A"}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0" i="13" l="1"/>
  <c r="F20" i="13" s="1"/>
  <c r="G160" i="13"/>
  <c r="F160" i="13"/>
  <c r="H160" i="13"/>
  <c r="J148" i="13"/>
  <c r="J158" i="13" s="1"/>
  <c r="I148" i="13"/>
  <c r="I158" i="13" s="1"/>
  <c r="H148" i="13"/>
  <c r="H158" i="13" s="1"/>
  <c r="G148" i="13"/>
  <c r="G158" i="13" s="1"/>
  <c r="F148" i="13"/>
  <c r="F158" i="13" s="1"/>
  <c r="E148" i="13"/>
  <c r="E158" i="13" s="1"/>
  <c r="G20" i="13" l="1"/>
  <c r="E20" i="13"/>
  <c r="J160" i="13"/>
  <c r="G22" i="13"/>
  <c r="F22" i="13"/>
  <c r="E22" i="13"/>
  <c r="D22" i="13"/>
  <c r="D20" i="13" s="1"/>
  <c r="H22" i="13"/>
  <c r="L202" i="13" l="1"/>
  <c r="J202" i="13"/>
  <c r="I160" i="13" l="1"/>
  <c r="E160" i="13"/>
</calcChain>
</file>

<file path=xl/sharedStrings.xml><?xml version="1.0" encoding="utf-8"?>
<sst xmlns="http://schemas.openxmlformats.org/spreadsheetml/2006/main" count="446" uniqueCount="350">
  <si>
    <t>last name, first name</t>
  </si>
  <si>
    <t>#########</t>
  </si>
  <si>
    <t>+966-XX-XXX-XXXX</t>
  </si>
  <si>
    <t>A = LOCALIZED GOODS AND SERVICES</t>
  </si>
  <si>
    <t>B = SAUDI COMPENSATION</t>
  </si>
  <si>
    <t>C = TRAINING &amp; DEVELOPMENT OF SAUDIS</t>
  </si>
  <si>
    <t>R = LOCAL RESEARCH &amp; DEVELOPMENT</t>
  </si>
  <si>
    <t>D = SUPPLIER DEVELOPMENT</t>
  </si>
  <si>
    <t>Supplier Name:</t>
  </si>
  <si>
    <t>Contract or Agreement #:</t>
  </si>
  <si>
    <t>Submission date</t>
  </si>
  <si>
    <t>Scope or sector description:</t>
  </si>
  <si>
    <t>Primary iktva Contact:</t>
  </si>
  <si>
    <t>Reporting Quarter</t>
  </si>
  <si>
    <t>Future Full Year Targets</t>
  </si>
  <si>
    <t>INVESTMENT</t>
  </si>
  <si>
    <t>SAUDI WORKFORCE DEVELOPMENT</t>
  </si>
  <si>
    <t>BARRIERS TO SAUDI EMPLOYMENT</t>
  </si>
  <si>
    <t>SAUDIZATION (% )</t>
  </si>
  <si>
    <t>Aramco Vendor ID #:</t>
  </si>
  <si>
    <t>iktva score reported as year-to-date (cumulative)</t>
  </si>
  <si>
    <t>iktva score aligns to current Calendar Year</t>
  </si>
  <si>
    <t>CHALLENGES TO LOCALIZATION</t>
  </si>
  <si>
    <t>iktva Total Score
Year-end Target</t>
  </si>
  <si>
    <t>Variance</t>
  </si>
  <si>
    <t>Confirm that your Company expects to achieve its year-end iktva target (per Schedule I Attachment I)</t>
  </si>
  <si>
    <t>SIGNATURE:</t>
  </si>
  <si>
    <t xml:space="preserve">NAME / ROLE: </t>
  </si>
  <si>
    <t>xxxxx @ supplier_email.com</t>
  </si>
  <si>
    <t>iktva is calculated on an accrual basis</t>
  </si>
  <si>
    <r>
      <t xml:space="preserve">Briefly explain the </t>
    </r>
    <r>
      <rPr>
        <b/>
        <u/>
        <sz val="10"/>
        <color theme="2" tint="-0.749992370372631"/>
        <rFont val="Segoe UI"/>
        <family val="2"/>
      </rPr>
      <t>main reason(s)</t>
    </r>
    <r>
      <rPr>
        <sz val="10"/>
        <color theme="2" tint="-0.749992370372631"/>
        <rFont val="Segoe UI"/>
        <family val="2"/>
      </rPr>
      <t xml:space="preserve"> for your reported total year-to-date iktva score, addressing variances to the iktva target. Include actions you are taking to address any gaps.</t>
    </r>
  </si>
  <si>
    <t>2. List the main reason(s) for projecting failure to achieve your year-end iktva target. Include actions you are taking to mitigate.</t>
  </si>
  <si>
    <t>Explain any challenges that can affect the current or future years' localization efforts. What is the cause and expected impact? Include actions you are taking.</t>
  </si>
  <si>
    <t>Senior Company Financial 
Representative Signature Block</t>
  </si>
  <si>
    <t>Company Stamp Block</t>
  </si>
  <si>
    <t>Office #:</t>
  </si>
  <si>
    <t>Mobile #:</t>
  </si>
  <si>
    <t>Email:</t>
  </si>
  <si>
    <t>Enter iktva Total score
Year-end estimate</t>
  </si>
  <si>
    <t>Quarterly iktva "Reporting Year" follows the Calendar Year (January 1 to December 31)</t>
  </si>
  <si>
    <t>Export Revenue Factor (%)</t>
  </si>
  <si>
    <t>Cybersecurity (%)</t>
  </si>
  <si>
    <t>Regional Headquarters Program (%)</t>
  </si>
  <si>
    <t>I = EXPORT INCENTIVE FACTOR, ENVIRONMENTAL SOCIAL AND GOVENANCE, CYBERSECURITY &amp; REGIONAL HEADQUARTERS</t>
  </si>
  <si>
    <t>Environmental Social Governance (%)</t>
  </si>
  <si>
    <t>iktva percentage is YTD cumulative and resets at the beginning of each Calendar year</t>
  </si>
  <si>
    <t>iktva is reported on an accrual basis. Consult iktva guidelines at www.iktva.sa/iktva-package/</t>
  </si>
  <si>
    <t>XXXXXXXXX Company</t>
  </si>
  <si>
    <t>Company Based</t>
  </si>
  <si>
    <t>Contract Based</t>
  </si>
  <si>
    <t>Select Type (pull down)</t>
  </si>
  <si>
    <t>2027
Target</t>
  </si>
  <si>
    <t>Reporting Formula (pull down)</t>
  </si>
  <si>
    <t>Q1-2026</t>
  </si>
  <si>
    <t>Q2-2026</t>
  </si>
  <si>
    <t>Q3-2026</t>
  </si>
  <si>
    <t>Q4-2026</t>
  </si>
  <si>
    <t>COMPANY-BASED</t>
  </si>
  <si>
    <t>CONTRACT-BASED</t>
  </si>
  <si>
    <t>INSTRUCTIONS</t>
  </si>
  <si>
    <t>Segment</t>
  </si>
  <si>
    <t>Description &amp; Examples</t>
  </si>
  <si>
    <t>2024</t>
  </si>
  <si>
    <t>2025</t>
  </si>
  <si>
    <t>Air Conditioning Manufacturing</t>
  </si>
  <si>
    <t>Local manufacturing of air conditioning material and related equipment such as air conditioning unit, compressor, fans, motors, coils, coppers pipes for air conditioning, etc.</t>
  </si>
  <si>
    <t>Car Agency</t>
  </si>
  <si>
    <t>Local Agents of Automotive and heavy equipment’s/ Spare parts are excluded.</t>
  </si>
  <si>
    <t xml:space="preserve">Car/Truck/Equipment rental </t>
  </si>
  <si>
    <t>Rental agencies of Vehicles, trucks, equipment, tools and other similar items.</t>
  </si>
  <si>
    <t>Cement/Concrete Manufacturing</t>
  </si>
  <si>
    <t>Local Manufacturers of cement, concrete, brick, precast, and similar materials</t>
  </si>
  <si>
    <t>Chemical Blending Plants</t>
  </si>
  <si>
    <t>Local crushers, and chemical manufacturers of imported raw materials, including paint manufacturers.</t>
  </si>
  <si>
    <t>Chemical Manufacturing</t>
  </si>
  <si>
    <t>Local chemical, oil, and gas manufacturers of locally sourced raw materials (Crushers and manufacturers of imported chemicals excluded)</t>
  </si>
  <si>
    <t>Civil Construction</t>
  </si>
  <si>
    <t>Local service providers of civil construction such as pipeline construction works, excavation and asphalt work,, scaffolding erection and installation, other related services,</t>
  </si>
  <si>
    <t>Electrical Materials Manufacturing</t>
  </si>
  <si>
    <t>Local manufacturers of switchgear, junction boxes, trays, conduits, lighting fixtures, and circuit breaker, Panel Board etc.</t>
  </si>
  <si>
    <t>Facility Rental</t>
  </si>
  <si>
    <t>Office buildings, compounds, hotels, warehouses, store, lot rental etc.</t>
  </si>
  <si>
    <t>Food Industry &amp; Catering</t>
  </si>
  <si>
    <t>Local food producers and catering services. Resellers of locally produced food, and drinking water manufacturers. Resellers of imported food are excluded (to be classified are Trading company)</t>
  </si>
  <si>
    <t>Fuel Services/Gas stations</t>
  </si>
  <si>
    <t>Local Fuel providers</t>
  </si>
  <si>
    <t>Government Fees</t>
  </si>
  <si>
    <t>Taxes, Zakat, withholding taxes, custom duties, port charges and visa payments, iqama and dependent fees. Excludes VAT.</t>
  </si>
  <si>
    <t>Government Relations</t>
  </si>
  <si>
    <t>Custom clearance services, passport and iqama services, visa services etc. (excluding government fees)</t>
  </si>
  <si>
    <t>Industrial Services</t>
  </si>
  <si>
    <t>Test &amp; Inspection, certification, calibration, preventive maintenance, blasting &amp; painting, coating &amp; galvanizing, and scaffolding rental.</t>
  </si>
  <si>
    <t>Instrumentation Manufacturing</t>
  </si>
  <si>
    <t>Local manufacturers of measurement equipment and other instrumentation materials (e.g. pressure &amp; temperature gauges, flow meters, etc.)</t>
  </si>
  <si>
    <t>Insurance/Banks</t>
  </si>
  <si>
    <t>Insurance for Medical, property, car and equipment. Also, other G&amp;A Expense and finance cost. Excludes principal payments on debt.</t>
  </si>
  <si>
    <t xml:space="preserve">IT / Communication Services </t>
  </si>
  <si>
    <t>Local providers of Installation and maintenance of computer and telecommunication equipment, website design and maintenance, hosting and app development, Internet, support services, CCTV installation services, software licenses and other related IT services.</t>
  </si>
  <si>
    <t>IT, Communication &amp; Electronics Manufacturing</t>
  </si>
  <si>
    <t>Manufacturing of computer and electronic components and communication equipment. (agents/resellers are excluded)</t>
  </si>
  <si>
    <t>Logistics &amp; Transportation</t>
  </si>
  <si>
    <t>All shipping, transportation and cargo service providers, Saudi-based airlines</t>
  </si>
  <si>
    <t>Machining Services</t>
  </si>
  <si>
    <t>Machining, threading, drilling, fabrication works and welding</t>
  </si>
  <si>
    <t>Manpower Suppliers</t>
  </si>
  <si>
    <t>Excluding recruitment agencies</t>
  </si>
  <si>
    <t xml:space="preserve">Medical Services </t>
  </si>
  <si>
    <t>Hospitals/pharmacies, etc.</t>
  </si>
  <si>
    <t>National Companies</t>
  </si>
  <si>
    <t>-In-Kingdom national companies such as Aramco, SABIC, SADARA, Saptco, Modon, Royal Commission, MA'ADEN, Marafiq, PetroRabigh, SEC, SWCC, National Water Co., and telecommunications entities e.g. STC, ZAIN, Mobily</t>
  </si>
  <si>
    <t>Offshore Drilling</t>
  </si>
  <si>
    <t/>
  </si>
  <si>
    <t>Onshore Drilling</t>
  </si>
  <si>
    <t>Other Services</t>
  </si>
  <si>
    <t>Non-core business services (advertising services, print shops, packing services, janitorial services, pest control, material disposal)</t>
  </si>
  <si>
    <t>Pipe Manufacturing (ERW/Spiral)</t>
  </si>
  <si>
    <t>Pipe using locally sourced materials, excluding non-metallic</t>
  </si>
  <si>
    <t xml:space="preserve">Pipe Manufacturing (Seamless/LSAW) </t>
  </si>
  <si>
    <t>Pipe using imported raw materials, excluding non-metallic</t>
  </si>
  <si>
    <t>Plastic &amp; Non-Metal Manufacturing</t>
  </si>
  <si>
    <t>Gaskets, PVC pipes and fittings, non-metallic pipe, and other materials where raw material is sourced locally</t>
  </si>
  <si>
    <t>Power Distribution Manufacturing</t>
  </si>
  <si>
    <t>Electrical cables, distribution equipment, etc.</t>
  </si>
  <si>
    <t>Professional Services</t>
  </si>
  <si>
    <t>Consulting, engineering, accounting, training and legal services.</t>
  </si>
  <si>
    <t>Real Estate Development</t>
  </si>
  <si>
    <t>Commercial, industrial and residential development</t>
  </si>
  <si>
    <t>Recyclers</t>
  </si>
  <si>
    <t>Metal scrap, paper, plastic, rubber, steel, aluminum etc.</t>
  </si>
  <si>
    <t>Rotating Equipment Manufacturing</t>
  </si>
  <si>
    <t>Pumps, compressors, gas turbines, mechanical seals, control valves, Hydraulic cylinder, Oil separator and filters etc.</t>
  </si>
  <si>
    <t>Safety Materials Manufacturing</t>
  </si>
  <si>
    <t>Local manufacturing of safety and protective materials e.g. safety shoes, hard hats, safety glasses/goggles, fire equipment manufacturing</t>
  </si>
  <si>
    <t>Security Services</t>
  </si>
  <si>
    <t>Guard, patrol, and armored vehicle services</t>
  </si>
  <si>
    <t>Static Equipment Manufacturing</t>
  </si>
  <si>
    <t>Steel Rebar Manufacturing</t>
  </si>
  <si>
    <t>Includes rebar only.</t>
  </si>
  <si>
    <t>Tire Agency</t>
  </si>
  <si>
    <t>Resellers and service providers of tires</t>
  </si>
  <si>
    <t>Trading (Local industries)</t>
  </si>
  <si>
    <t>Agents of locally produced materials – score is 10 points less than manufacturing. Example: local food producer is assigned 40%, then agent of local producer is 30%</t>
  </si>
  <si>
    <t>Trading Company</t>
  </si>
  <si>
    <t>Agents/Resellers of imported materials</t>
  </si>
  <si>
    <t>Trading of Local Building Materials</t>
  </si>
  <si>
    <t>Agents of building materials where materials are produced locally (steel rebar, sand, bricks). Excluding building tools</t>
  </si>
  <si>
    <t>Travel Agencies</t>
  </si>
  <si>
    <t>Ticket booking, tours, trip planning</t>
  </si>
  <si>
    <t>Wooden Products Manufacturing</t>
  </si>
  <si>
    <t> Such as furniture manufacturing</t>
  </si>
  <si>
    <t>In-Kingdom Based Companies with Out-of-Kingdom Operations</t>
  </si>
  <si>
    <t>Out of kingdom spend with Saudi based companies (SABIC, Saudi Aramco, Saudi Airlines, etc.). The iktva score is half of the selected business segment. For example, if the spend is with SABIC’s international operations, the score would be 40% (half of 80%)</t>
  </si>
  <si>
    <r>
      <rPr>
        <sz val="16"/>
        <color theme="1"/>
        <rFont val="ManifaPro2 Variable SemiBold"/>
      </rPr>
      <t xml:space="preserve">A </t>
    </r>
    <r>
      <rPr>
        <sz val="14"/>
        <color theme="1"/>
        <rFont val="ManifaPro2 Variable SemiBold"/>
      </rPr>
      <t>- Localized Goods and Services (%)</t>
    </r>
  </si>
  <si>
    <r>
      <t>B</t>
    </r>
    <r>
      <rPr>
        <sz val="14"/>
        <color theme="1"/>
        <rFont val="ManifaPro2 Variable SemiBold"/>
      </rPr>
      <t xml:space="preserve"> - Saudi Compensation (%)</t>
    </r>
  </si>
  <si>
    <r>
      <t xml:space="preserve">C </t>
    </r>
    <r>
      <rPr>
        <sz val="14"/>
        <color theme="1"/>
        <rFont val="ManifaPro2 Variable SemiBold"/>
      </rPr>
      <t>- Training &amp; Development of Saudis (%)</t>
    </r>
  </si>
  <si>
    <r>
      <t>D</t>
    </r>
    <r>
      <rPr>
        <sz val="14"/>
        <color theme="1"/>
        <rFont val="ManifaPro2 Variable SemiBold"/>
      </rPr>
      <t xml:space="preserve"> - Development of Local Suppliers (%)</t>
    </r>
  </si>
  <si>
    <r>
      <t>R</t>
    </r>
    <r>
      <rPr>
        <sz val="14"/>
        <color theme="1"/>
        <rFont val="ManifaPro2 Variable SemiBold"/>
      </rPr>
      <t xml:space="preserve"> - Local Research &amp; Development (%)</t>
    </r>
  </si>
  <si>
    <r>
      <t>Non-Saudi Employees</t>
    </r>
    <r>
      <rPr>
        <sz val="12"/>
        <color theme="1"/>
        <rFont val="ManifaPro2 Variable Bold"/>
      </rPr>
      <t xml:space="preserve"> - Total Headcount</t>
    </r>
  </si>
  <si>
    <t>3. SUPPLIER CONTACT AND SUBMISSION CHECK-LIST</t>
  </si>
  <si>
    <t>Component E is 'Total Costs'. Consult iktva guidelines at www.iktva.sa/iktva-package/</t>
  </si>
  <si>
    <t>Agreement number(s)</t>
  </si>
  <si>
    <r>
      <rPr>
        <b/>
        <sz val="10"/>
        <color rgb="FFFF0000"/>
        <rFont val="ManifaPro2 Variable Bold"/>
      </rPr>
      <t> note:</t>
    </r>
    <r>
      <rPr>
        <sz val="10"/>
        <color rgb="FFFF0000"/>
        <rFont val="ManifaPro2 Variable Bold"/>
      </rPr>
      <t xml:space="preserve"> </t>
    </r>
    <r>
      <rPr>
        <sz val="10"/>
        <rFont val="ManifaPro2 Variable Bold"/>
      </rPr>
      <t xml:space="preserve">Total calculates </t>
    </r>
    <r>
      <rPr>
        <u/>
        <sz val="10"/>
        <rFont val="ManifaPro2 Variable Bold"/>
      </rPr>
      <t>automatically</t>
    </r>
  </si>
  <si>
    <t>Secondary iktva Contact:</t>
  </si>
  <si>
    <r>
      <t xml:space="preserve">Component E applies Total Cost, </t>
    </r>
    <r>
      <rPr>
        <u/>
        <sz val="12"/>
        <rFont val="ManifaPro2 Variable Bold"/>
      </rPr>
      <t>not</t>
    </r>
    <r>
      <rPr>
        <sz val="12"/>
        <rFont val="ManifaPro2 Variable Bold"/>
      </rPr>
      <t xml:space="preserve"> Revenue</t>
    </r>
  </si>
  <si>
    <t>4. SUPPLIER DECLARATION, SIGNATURE, AND COMPANY STAMP</t>
  </si>
  <si>
    <r>
      <rPr>
        <sz val="12"/>
        <rFont val="ManifaPro2 Variable"/>
      </rPr>
      <t>1.</t>
    </r>
    <r>
      <rPr>
        <b/>
        <i/>
        <sz val="12"/>
        <color rgb="FFFF0000"/>
        <rFont val="ManifaPro2 Variable"/>
      </rPr>
      <t xml:space="preserve"> [INSERT COMPANY NAME]</t>
    </r>
    <r>
      <rPr>
        <i/>
        <sz val="12"/>
        <rFont val="ManifaPro2 Variable"/>
      </rPr>
      <t xml:space="preserve"> understands Aramco’s iktva requirements as defined on the Aramco website www.iktva.sa. 
2. All estimates, assumptions and pro-rations used in completing the iktva quarterly submission are reasonable, justifiable, and consistent with the  Aramco guidance given on www.iktva.sa </t>
    </r>
  </si>
  <si>
    <t>Not achieving the established year-end target violates your Aramco Contract/Purchase Agreement Terms and Conditions.</t>
  </si>
  <si>
    <t>Brief description of business sector (types of goods &amp; services)</t>
  </si>
  <si>
    <r>
      <t>Tanks, pressure vessels, valves (</t>
    </r>
    <r>
      <rPr>
        <b/>
        <u/>
        <sz val="12"/>
        <color rgb="FF000000"/>
        <rFont val="ManifaPro2 Variable SemiBold"/>
      </rPr>
      <t>control valves excluded</t>
    </r>
    <r>
      <rPr>
        <sz val="12"/>
        <color rgb="FF000000"/>
        <rFont val="ManifaPro2 Variable SemiBold"/>
      </rPr>
      <t>), flanges, fittings, Impeller, Bearing Bracket, Bearing Cover, Joint Ring and steel fabricators/manufacturers</t>
    </r>
  </si>
  <si>
    <t>Sector</t>
  </si>
  <si>
    <t xml:space="preserve"> LCGPA
 LC Score (%)</t>
  </si>
  <si>
    <t>Description</t>
  </si>
  <si>
    <t>1. SERVICES - KSA Accommodation</t>
  </si>
  <si>
    <t>The procurement of Services for short-term accommodation (e.g. Hotels) Camping grounds, Other accommodation (e.g. student residences)</t>
  </si>
  <si>
    <t>2. SERVICES - KSA Food and Beverages</t>
  </si>
  <si>
    <t>The procurement of Services for food and beverages (e.g. Restaurants, catering; the purchase of ready-made food &amp; beverage products is not included)</t>
  </si>
  <si>
    <t>3. SERVICES - KSA Industrial Services</t>
  </si>
  <si>
    <t>The procurement of testing, inspection, certification, calibration, maintenance, blasting, painting, coating and galvanizing services, Electricity, steam and air conditioning supply, Water collection, Sewerage</t>
  </si>
  <si>
    <t>4. SERVICES - KSA Security Services</t>
  </si>
  <si>
    <t>The procurement of security services including guard and patrol services (e.g. Security of facilities) and armored car services, operation of electronic security alarm systems (e.g. fire alarm)</t>
  </si>
  <si>
    <t>5. SERVICES - KSA local Professional Services</t>
  </si>
  <si>
    <t>The procurement of Professional consulting, Such as engineering, accounting, legal, management consultancy (e.g. strategic, financial planning, budgeting, marketing, policies, HR)</t>
  </si>
  <si>
    <t>6. SERVICES - KSA local representative of Foreign professional service provider</t>
  </si>
  <si>
    <t>The procurement of Professional consulting, Such as engineering, accounting, legal, management consultancy (e.g. strategic, financial planning, budgeting, marketing, policies, HR) provided by a local representative of foreign professional service provider</t>
  </si>
  <si>
    <t>7. SERVICES - KSA Real Estate</t>
  </si>
  <si>
    <t>The procurement of services for selling or buying real estate, providing other real estate services such as appraising real estate or acting as real estate escrow agents. Exc. Facility rental</t>
  </si>
  <si>
    <t>8. SERVICES - KSA Construction</t>
  </si>
  <si>
    <t xml:space="preserve">The procurement of construction Services, specialized construction activities for buildings and civil engineering works (e.g., contracting; the procurement of pure construction materials is categorized under Goods sectors), interior and exterior painting of buildings </t>
  </si>
  <si>
    <t>9. SERVICES - KSA Education</t>
  </si>
  <si>
    <t xml:space="preserve">The procurement of all education activities for any profession, oral or written as well as by radio and television or other means of communication (e.g., professional training, language education) </t>
  </si>
  <si>
    <t>10. SERVICES - KSA Finance and Insurance</t>
  </si>
  <si>
    <t>The procurement of all financial Services (e.g., banking, funds management); this category also includes the procurement of insurance and pension Services (e.g., health insurance, transport insurance, accident and fire insurance)</t>
  </si>
  <si>
    <t>11. SERVICES - KSA Healthcare</t>
  </si>
  <si>
    <t>The procurement of all Services related to healthcare (the procurement of healthcare equipment and pharmaceuticals is categorized under Goods sectors)</t>
  </si>
  <si>
    <t>12. SERVICES - KSA Public Administration and Defence</t>
  </si>
  <si>
    <t>The procurement of Services produced by government bodies (General public administration activities, Foreign affairs, Defence activities, etc)</t>
  </si>
  <si>
    <t>13. SERVICES - KSA Transport and Logistics</t>
  </si>
  <si>
    <t>The procurement of transport and logistics services from locally based service providers. This sector includes shipping, transportation, cargo services and Saudi based airlines (including freight forward),(Foreign airlines booked by local agency is categorized under foreign service agent),Exc. Rental of cars</t>
  </si>
  <si>
    <t>14. SERVICES - KSA Onshore Drilling</t>
  </si>
  <si>
    <t>The procurement of onshore drilling services</t>
  </si>
  <si>
    <t>15. SERVICES - KSA Offshore Drilling</t>
  </si>
  <si>
    <t>The procurement of offshore drilling services</t>
  </si>
  <si>
    <t>16. SERVICES - KSA Mining</t>
  </si>
  <si>
    <t>The procurement of Services for Mining</t>
  </si>
  <si>
    <t>17. SERVICES - KSA Facility Rental</t>
  </si>
  <si>
    <t>Rental of office buildings, compounds, warehouses, etc. Short term accommodation in hotels and furnished apartments is not included</t>
  </si>
  <si>
    <t>18. SERVICES - KSA Cars, Trucks and Equipment Rental</t>
  </si>
  <si>
    <t>Rental of Cars, Trucks and Equipment including power generation equipment (including the driver services)</t>
  </si>
  <si>
    <t>19. SERVICES - KSA Man Power Supply</t>
  </si>
  <si>
    <t xml:space="preserve">The total of labor force of the entity, including both women and men </t>
  </si>
  <si>
    <t>20. SERVICES - IT &amp; Telecom Services</t>
  </si>
  <si>
    <t>The procurement of information and telecommunication Services (e.g., Information service activities, computer programming, broadcasting, telecommunications)</t>
  </si>
  <si>
    <t>21. SERVICES - KSA Other Services</t>
  </si>
  <si>
    <t>The procurement of Services not categorized elsewhere (e.g., recreation activities, household activities)</t>
  </si>
  <si>
    <t>22. SERVICES - Foreign Service Agent</t>
  </si>
  <si>
    <t xml:space="preserve">The procurement of foreign service through local agents. This sector includes travel agencies  </t>
  </si>
  <si>
    <t>23. SERVICES - Foreign</t>
  </si>
  <si>
    <t>The procurement of Services from foreign Service providers, i.e. entities without legal registration in KSA (direct Service imports)</t>
  </si>
  <si>
    <t>24. GOODS - KSA Agriculture, Forestry and Fishing</t>
  </si>
  <si>
    <t>The procurement of locally produced raw materials produced in agriculture, forestry &amp; fishing; all processed materials from these sectors should be categorized as manufacturing</t>
  </si>
  <si>
    <t>25. GOODS - KSA Food and Beverage</t>
  </si>
  <si>
    <t>The procurement of locally produced food, beverage and tobacco products</t>
  </si>
  <si>
    <t>26. GOODS - KSA Chemicals &amp; Oil and Gas</t>
  </si>
  <si>
    <t>The procurement of locally produced chemicals, plastics, manufactured chemical Goods, and Oil &amp; Gas product (e.g. Rubber).</t>
  </si>
  <si>
    <t>27. GOODS - KSA Chemical Blending</t>
  </si>
  <si>
    <t>The procurement of locally produced chemicals where the raw material is imported. This sector includes paint manufacturers</t>
  </si>
  <si>
    <t>28. GOODS - KSA Machinery and Equipment</t>
  </si>
  <si>
    <t>The procurement of locally produced machinery and equipment</t>
  </si>
  <si>
    <t>29. GOODS - KSA Electrical Materials</t>
  </si>
  <si>
    <t xml:space="preserve">The procurement of locally produced electrical materials including switch gears, junction boxes, trays, conduits, fixtures, inverters skid and other electrical materials, , Excluding PV panels and electrical inverters. </t>
  </si>
  <si>
    <t>30. GOODS - KSA Mining</t>
  </si>
  <si>
    <t>The procurement of locally produced raw materials extracted by the mining industry (e.g., coal, metal ores)</t>
  </si>
  <si>
    <t>31. GOODS - KSA Static Equipment</t>
  </si>
  <si>
    <t xml:space="preserve">The procurement of locally produced static equipment such as tanks, pressure vessels and valves (control valves excluded) and steel manufacturers and structural  </t>
  </si>
  <si>
    <t>32. GOODS - KSA Cement and Gypsum</t>
  </si>
  <si>
    <t>The procurement of locally produced  cement, concrete and gypsum</t>
  </si>
  <si>
    <t>33. GOODS - KSA Steel Rebar Manufacturing</t>
  </si>
  <si>
    <t>The procurement of locally produced steel rebar</t>
  </si>
  <si>
    <t>34. GOODS - KSA IT &amp; Telecom Manufacturing</t>
  </si>
  <si>
    <t>The procurement of manufacturing of computer&amp; electronic components, communication equipment, maintenance of computer and telecommunication equipment (agents/resellers are not considered)</t>
  </si>
  <si>
    <t>35. GOODS - KSA Other Manufacturing</t>
  </si>
  <si>
    <t>The procurement of locally produced paper products, wood products, furniture, secondary raw material, textiles, pharmaceuticals and other industries, Including PV panels and electrical inverters.</t>
  </si>
  <si>
    <t>36. GOODS - KSA Recyclers</t>
  </si>
  <si>
    <t>The procurement of locally recycled metal scrap, paper, plastic and rubber</t>
  </si>
  <si>
    <t>37. GOODS - KSA Agent or Distributor</t>
  </si>
  <si>
    <t>The procurement of any kind of Goods from KSA Suppliers who do not produce these Goods; instead, distributors/ traders import and distribute these Goods</t>
  </si>
  <si>
    <t>38. GOODS - Foreign</t>
  </si>
  <si>
    <t>The procurement of Goods from foreign producers, i.e. entities without legal registration in KSA (direct Goods imports)</t>
  </si>
  <si>
    <t xml:space="preserve">39. SERVICES. Facilities Services </t>
  </si>
  <si>
    <t xml:space="preserve">New Sector LCGPA Sector </t>
  </si>
  <si>
    <t>1. General Requirements</t>
  </si>
  <si>
    <t>3. Formula Guidance</t>
  </si>
  <si>
    <t>4. Report Format</t>
  </si>
  <si>
    <t>The quarterly report consists of the following sections:</t>
  </si>
  <si>
    <t>a. Header Section: Includes Supplier Name, Aramco ID, Commercial Registration (CR) Numbers, Contract Number, iktva Type, and applicable formula (iktva or LCGPA).</t>
  </si>
  <si>
    <t>1. IKTVA CURRENT YEAR-TO-DATE (YTD) ACTUALS</t>
  </si>
  <si>
    <t>b. Section 1 - iktva Current Year-to-date (YTD) Actuals: Suppliers must report actual performance percentages against their contract or company targets and provide variance narratives explaining any deviations.</t>
  </si>
  <si>
    <r>
      <t xml:space="preserve">c. Section 2 - Saudi Workforce Development Actuals: Requires suppliers to report total workforce headcount and Saudization progress. This section is completed at a </t>
    </r>
    <r>
      <rPr>
        <u/>
        <sz val="14"/>
        <color theme="1"/>
        <rFont val="ManifaPro2 Variable SemiBold"/>
      </rPr>
      <t>Company Level</t>
    </r>
    <r>
      <rPr>
        <sz val="14"/>
        <color theme="1"/>
        <rFont val="ManifaPro2 Variable SemiBold"/>
      </rPr>
      <t>, not by contract.</t>
    </r>
  </si>
  <si>
    <t>i. Submit the Excel sheet, ensuring that a separately signed and stamped letter is provided as part of the submission, OR</t>
  </si>
  <si>
    <t>ii. Provide a scanned PDF of the completed, signed, and stamped quarterly report.</t>
  </si>
  <si>
    <t>Failure to include a declaration may result in the submission being considered incomplete.</t>
  </si>
  <si>
    <t>d. Section 3 - Supplier Contact and Submission Check-List: Ensures all required information and supporting documents are completed before submission.</t>
  </si>
  <si>
    <t>e. Section 4 - Supplier Declaration, Signature, and Company Stamp: The submission must include a formal declaration confirming the accuracy of the reported data, signed by an authorized senior financial representative and stamped by the company. Suppliers have the option to:</t>
  </si>
  <si>
    <t>5. Reporting Year</t>
  </si>
  <si>
    <t>The supplier’s iktva reporting year follows the calendar year (January 1 - December 31) to align with annual action plans and standard industry reporting.</t>
  </si>
  <si>
    <t>6. Contract-Based Reporting</t>
  </si>
  <si>
    <t>Suppliers with multiple contract-based iktva agreements must report each contract individually in separate tabs within the submission form.</t>
  </si>
  <si>
    <t>7. Submission Process</t>
  </si>
  <si>
    <t>Reports must be emailed in soft copy to the designated Aramco contract holder.</t>
  </si>
  <si>
    <t>8. Additional Guidelines</t>
  </si>
  <si>
    <t>For full details on iktva reporting requirements, compliance checks, and additional guidance, suppliers should visit www.iktva.sa.</t>
  </si>
  <si>
    <t xml:space="preserve"> Total - WORKFORCE (Head count #)</t>
  </si>
  <si>
    <r>
      <t xml:space="preserve">Saudi National </t>
    </r>
    <r>
      <rPr>
        <b/>
        <sz val="16"/>
        <color theme="1"/>
        <rFont val="ManifaPro2 Variable Bold"/>
      </rPr>
      <t>C-Suite</t>
    </r>
    <r>
      <rPr>
        <sz val="16"/>
        <color theme="1"/>
        <rFont val="ManifaPro2 Variable Bold"/>
      </rPr>
      <t xml:space="preserve"> </t>
    </r>
    <r>
      <rPr>
        <sz val="12"/>
        <color theme="1"/>
        <rFont val="ManifaPro2 Variable Bold"/>
      </rPr>
      <t>(CEO Direct Reports, Directors)</t>
    </r>
  </si>
  <si>
    <r>
      <t xml:space="preserve">Saudi National </t>
    </r>
    <r>
      <rPr>
        <b/>
        <sz val="16"/>
        <color theme="1"/>
        <rFont val="ManifaPro2 Variable Bold"/>
      </rPr>
      <t xml:space="preserve">Middle Management </t>
    </r>
    <r>
      <rPr>
        <b/>
        <sz val="12"/>
        <color theme="1"/>
        <rFont val="ManifaPro2 Variable Bold"/>
      </rPr>
      <t>(Managers, Supervisors)</t>
    </r>
  </si>
  <si>
    <r>
      <rPr>
        <sz val="16"/>
        <color theme="1"/>
        <rFont val="ManifaPro2 Variable Bold"/>
      </rPr>
      <t xml:space="preserve">Front Line </t>
    </r>
    <r>
      <rPr>
        <sz val="12"/>
        <color theme="1"/>
        <rFont val="ManifaPro2 Variable Bold"/>
      </rPr>
      <t>(All Non-Managerial Holding positions)</t>
    </r>
  </si>
  <si>
    <r>
      <rPr>
        <b/>
        <u/>
        <sz val="16"/>
        <color theme="1"/>
        <rFont val="ManifaPro2 Variable Bold"/>
      </rPr>
      <t>SPECIAL INSTRUCTIONS</t>
    </r>
    <r>
      <rPr>
        <b/>
        <sz val="16"/>
        <color theme="1"/>
        <rFont val="ManifaPro2 Variable Bold"/>
      </rPr>
      <t>:</t>
    </r>
    <r>
      <rPr>
        <sz val="16"/>
        <color theme="1"/>
        <rFont val="ManifaPro2 Variable Bold"/>
      </rPr>
      <t xml:space="preserve"> This</t>
    </r>
    <r>
      <rPr>
        <b/>
        <sz val="16"/>
        <color theme="1"/>
        <rFont val="ManifaPro2 Variable Bold"/>
      </rPr>
      <t xml:space="preserve"> </t>
    </r>
    <r>
      <rPr>
        <sz val="16"/>
        <color theme="1"/>
        <rFont val="ManifaPro2 Variable Bold"/>
      </rPr>
      <t xml:space="preserve">section is completed at a </t>
    </r>
    <r>
      <rPr>
        <b/>
        <u/>
        <sz val="16"/>
        <color rgb="FFFF0000"/>
        <rFont val="ManifaPro2 Variable Bold"/>
      </rPr>
      <t>Company Level</t>
    </r>
    <r>
      <rPr>
        <sz val="16"/>
        <color theme="1"/>
        <rFont val="ManifaPro2 Variable Bold"/>
      </rPr>
      <t>, not by contract.</t>
    </r>
  </si>
  <si>
    <r>
      <t xml:space="preserve">Emailed submission must include an </t>
    </r>
    <r>
      <rPr>
        <b/>
        <u/>
        <sz val="14"/>
        <color theme="0"/>
        <rFont val="ManifaPro2 Variable"/>
      </rPr>
      <t>official company-stamp and signature of a senior financial representative</t>
    </r>
    <r>
      <rPr>
        <b/>
        <sz val="14"/>
        <color theme="0"/>
        <rFont val="ManifaPro2 Variable"/>
      </rPr>
      <t>. Failure to include a declaration may result in the submission being considered incomplete.</t>
    </r>
  </si>
  <si>
    <t>2. SAUDI WORKFORCE DEVELOPMENT ACTUALS</t>
  </si>
  <si>
    <r>
      <t xml:space="preserve">SAUDIZATION Target </t>
    </r>
    <r>
      <rPr>
        <sz val="12"/>
        <rFont val="ManifaPro2 Variable Bold"/>
      </rPr>
      <t>(per Aramco Schedule "S" or iktva Action Plan)</t>
    </r>
  </si>
  <si>
    <r>
      <rPr>
        <sz val="18"/>
        <rFont val="ManifaPro2 Variable SemiBold"/>
      </rPr>
      <t>iktva Target</t>
    </r>
    <r>
      <rPr>
        <sz val="12"/>
        <rFont val="ManifaPro2 Variable SemiBold"/>
      </rPr>
      <t>(per Aramco Schedule "I" Attachment "1")</t>
    </r>
  </si>
  <si>
    <t xml:space="preserve">Briefly describe any in-Kingdom Capital Investments occurring in this calendar year. </t>
  </si>
  <si>
    <r>
      <t xml:space="preserve">Important Note: these sector scores are to be used to calculate and report to Aramco using the </t>
    </r>
    <r>
      <rPr>
        <b/>
        <u/>
        <sz val="12.5"/>
        <color theme="0"/>
        <rFont val="ManifaPro2 Variable Bold"/>
      </rPr>
      <t>Local Content (LCGPA) formula</t>
    </r>
    <r>
      <rPr>
        <b/>
        <sz val="12.5"/>
        <color theme="0"/>
        <rFont val="ManifaPro2 Variable Bold"/>
      </rPr>
      <t>. These percentages are to be applied on financial years ending on Dec 31, 2024, and beyond</t>
    </r>
  </si>
  <si>
    <r>
      <rPr>
        <b/>
        <i/>
        <u/>
        <sz val="14"/>
        <color theme="0"/>
        <rFont val="ManifaPro2 Variable SemiBold"/>
      </rPr>
      <t>Important Note</t>
    </r>
    <r>
      <rPr>
        <b/>
        <sz val="14"/>
        <color theme="0"/>
        <rFont val="ManifaPro2 Variable SemiBold"/>
      </rPr>
      <t xml:space="preserve">: these segments are to be used to calculate and report to Aramco using the </t>
    </r>
    <r>
      <rPr>
        <b/>
        <u/>
        <sz val="14"/>
        <color theme="0"/>
        <rFont val="ManifaPro2 Variable SemiBold"/>
      </rPr>
      <t>iktva formula</t>
    </r>
    <r>
      <rPr>
        <b/>
        <sz val="14"/>
        <color theme="0"/>
        <rFont val="ManifaPro2 Variable SemiBold"/>
      </rPr>
      <t xml:space="preserve">. These percentages </t>
    </r>
    <r>
      <rPr>
        <b/>
        <u/>
        <sz val="14"/>
        <color theme="0"/>
        <rFont val="ManifaPro2 Variable SemiBold"/>
      </rPr>
      <t>cannot</t>
    </r>
    <r>
      <rPr>
        <b/>
        <sz val="14"/>
        <color theme="0"/>
        <rFont val="ManifaPro2 Variable SemiBold"/>
      </rPr>
      <t xml:space="preserve"> be used to calculate LCGPA authority scores.</t>
    </r>
  </si>
  <si>
    <t>2. Component A - Updated Business Segments</t>
  </si>
  <si>
    <t>What activities have you taken to achieve your iktva targets and Saudization? Include actions you are taking to address gaps.</t>
  </si>
  <si>
    <t>What kind of R&amp;D activities have been localized? Include actions you are taking to address gaps.</t>
  </si>
  <si>
    <t>How many suppliers were developed? Include actions you are taking to address gaps.</t>
  </si>
  <si>
    <t>What kind of training has been conducted for Saudis? Include actions you are taking to address gaps.</t>
  </si>
  <si>
    <t>What actions are you taking to address gaps in localizing Goods &amp; Services?</t>
  </si>
  <si>
    <t>Describe actions you are taking to address gaps in Exports, Environmental Social Governance, Cybersecurity, Regional Headquarters Program. Applies to iktva reporting only.</t>
  </si>
  <si>
    <t>What actions are you taking to address gaps in Saudization?</t>
  </si>
  <si>
    <t>Report the main bottlenecks your company faces for employing Saudis.</t>
  </si>
  <si>
    <t>YEAR-TO-DATE SELF-REPORTED IKTVA SCORE - VARIANCE TO TARGET</t>
  </si>
  <si>
    <r>
      <t>Local Content &amp; Government Procurement (LCGPA) Sector Scores</t>
    </r>
    <r>
      <rPr>
        <b/>
        <sz val="16"/>
        <color theme="0"/>
        <rFont val="ManifaPro2 Variable SemiBold"/>
      </rPr>
      <t xml:space="preserve"> (see note)</t>
    </r>
  </si>
  <si>
    <t>Mandatory field</t>
  </si>
  <si>
    <t xml:space="preserve">Mandatory: Consult SCHEDULE I </t>
  </si>
  <si>
    <t xml:space="preserve">iktva Reporting Formula: </t>
  </si>
  <si>
    <t xml:space="preserve">Schedule I Reporting type: </t>
  </si>
  <si>
    <t>CR No.(s):</t>
  </si>
  <si>
    <r>
      <rPr>
        <b/>
        <sz val="10"/>
        <color rgb="FFFF0000"/>
        <rFont val="ManifaPro2 Variable Bold"/>
      </rPr>
      <t> note:</t>
    </r>
    <r>
      <rPr>
        <sz val="10"/>
        <color rgb="FFFF0000"/>
        <rFont val="ManifaPro2 Variable Bold"/>
      </rPr>
      <t xml:space="preserve"> </t>
    </r>
    <r>
      <rPr>
        <sz val="10"/>
        <rFont val="ManifaPro2 Variable Bold"/>
      </rPr>
      <t>Commercial Registration Number</t>
    </r>
  </si>
  <si>
    <t>2028
Target</t>
  </si>
  <si>
    <t>2026 SUPPLIER QUARTERLY SELF-REPORTED IKTVA</t>
  </si>
  <si>
    <t>Suppliers shall report iktva based on the formula specified in their contract Schedule I. This may require using either the iktva formula aligned with Local Content &amp; Government Procurement Authority (LCGPA) formula or the Aramco iktva formula (pre-2026). Indicate which formula is applied in Row 10 of the submission form.</t>
  </si>
  <si>
    <t>The report includes updated 2026 iktva Business Segments and the most current LCGPA Business Sectors. Suppliers must use these classifications when calculating Component A.</t>
  </si>
  <si>
    <t>2025 
Year-end</t>
  </si>
  <si>
    <t>2026
Q1</t>
  </si>
  <si>
    <t>2026
Q2 YTD</t>
  </si>
  <si>
    <t>2026
Q3 YTD</t>
  </si>
  <si>
    <t>2026 
Year-end</t>
  </si>
  <si>
    <t>2029
Target</t>
  </si>
  <si>
    <r>
      <t xml:space="preserve">Total - Self-reported iktva </t>
    </r>
    <r>
      <rPr>
        <sz val="14"/>
        <color theme="0"/>
        <rFont val="ManifaPro2 Variable SemiBold"/>
      </rPr>
      <t>(Actual %)</t>
    </r>
  </si>
  <si>
    <t>Q1-2027</t>
  </si>
  <si>
    <t>Q2-2027</t>
  </si>
  <si>
    <t>Q3-2027</t>
  </si>
  <si>
    <t>Q4-2027</t>
  </si>
  <si>
    <r>
      <t xml:space="preserve">2026 
</t>
    </r>
    <r>
      <rPr>
        <b/>
        <sz val="14"/>
        <color theme="0"/>
        <rFont val="ManifaPro2 Variable Bold"/>
      </rPr>
      <t>Year-end</t>
    </r>
  </si>
  <si>
    <r>
      <t xml:space="preserve">Mandatory: </t>
    </r>
    <r>
      <rPr>
        <sz val="10"/>
        <rFont val="ManifaPro2 Variable Bold"/>
      </rPr>
      <t>Check SCHEDULE I ATTACHMENT I</t>
    </r>
  </si>
  <si>
    <t>iktva Business Segments</t>
  </si>
  <si>
    <t>2019</t>
  </si>
  <si>
    <t>2020</t>
  </si>
  <si>
    <t>2021</t>
  </si>
  <si>
    <t>2022</t>
  </si>
  <si>
    <t>2023</t>
  </si>
  <si>
    <t>2026</t>
  </si>
  <si>
    <t>2027</t>
  </si>
  <si>
    <t>Local Agents of Automotive  and heavy equipment’s/  Spare parts are excluded.</t>
  </si>
  <si>
    <t xml:space="preserve">Local Manufacturers of cement, concrete, brick, precast, and similar materials </t>
  </si>
  <si>
    <t>Local crushers, and chemical manufacturers of  imported raw materials, including paint manufacturers.</t>
  </si>
  <si>
    <t>Local chemical, oil, and gas manufacturers of  locally sourced raw materials (Crushers and manufacturers of imported chemicals excluded)</t>
  </si>
  <si>
    <t xml:space="preserve">Local service providers of civil construction such as pipeline construction works, excavation and asphalt work,, scaffolding erection and installation, other related services, </t>
  </si>
  <si>
    <t>Local food producers and catering services. Resellers of locally produced food, and drinking water manufacturers.  Resellers of imported food are excluded (to be classified are Trading company)</t>
  </si>
  <si>
    <t xml:space="preserve"> Local Fuel providers</t>
  </si>
  <si>
    <t>Taxes, Zakat, withholding taxes, custom duties, port charges and visa payments, iqama and dependent fees.  Excludes VAT.</t>
  </si>
  <si>
    <r>
      <t>Test &amp; Inspection, certification, calibration, preventive maintenance, blasting &amp; painting, coating &amp; galvanizing, and scaffolding rental</t>
    </r>
    <r>
      <rPr>
        <sz val="11"/>
        <color theme="1"/>
        <rFont val="Trebuchet MS"/>
        <family val="2"/>
      </rPr>
      <t>.</t>
    </r>
  </si>
  <si>
    <r>
      <t>Local manufacturers of measurement equipment and other instrumentation materials (e.g. pressure &amp; temperature gauges, flow meters,</t>
    </r>
    <r>
      <rPr>
        <sz val="11"/>
        <color theme="1"/>
        <rFont val="Trebuchet MS"/>
        <family val="2"/>
      </rPr>
      <t xml:space="preserve"> </t>
    </r>
    <r>
      <rPr>
        <sz val="12"/>
        <color rgb="FF000000"/>
        <rFont val="Trebuchet MS"/>
        <family val="2"/>
      </rPr>
      <t xml:space="preserve">etc.) </t>
    </r>
  </si>
  <si>
    <t xml:space="preserve"> Insurance for Medical, property, car and equipment. Also, other G&amp;A Expense and finance cost.  Excludes principal payments on debt.  </t>
  </si>
  <si>
    <t xml:space="preserve">-In-Kingdom national companies such as Aramco, SABIC, SADARA, Saptco, Modon, Royal Commission, MA'ADEN, Marafiq, PetroRabigh, SEC, SWCC, National Water Co., and telecommunications entities e.g. STC, ZAIN, Mobily </t>
  </si>
  <si>
    <t>80%</t>
  </si>
  <si>
    <t>Metal scrap, paper, plastic, rubber, steel, aluminum  etc.</t>
  </si>
  <si>
    <r>
      <t xml:space="preserve">Tanks, pressure vessels, valves </t>
    </r>
    <r>
      <rPr>
        <sz val="12"/>
        <color rgb="FFFF0000"/>
        <rFont val="Trebuchet MS"/>
        <family val="2"/>
      </rPr>
      <t xml:space="preserve">(control valves excluded), </t>
    </r>
    <r>
      <rPr>
        <sz val="12"/>
        <color rgb="FF000000"/>
        <rFont val="Trebuchet MS"/>
        <family val="2"/>
      </rPr>
      <t>flanges, fittings,</t>
    </r>
    <r>
      <rPr>
        <sz val="11"/>
        <color theme="1"/>
        <rFont val="Trebuchet MS"/>
        <family val="2"/>
      </rPr>
      <t xml:space="preserve"> </t>
    </r>
    <r>
      <rPr>
        <sz val="12"/>
        <color rgb="FF000000"/>
        <rFont val="Trebuchet MS"/>
        <family val="2"/>
      </rPr>
      <t>Impeller, Bearing Bracket, Bearing Cover, Joint Ring and steel fabricators/manufacturers</t>
    </r>
  </si>
  <si>
    <t>-</t>
  </si>
  <si>
    <t>Out of kingdom spend with Saudi based companies (SABIC, Saudi Aramco, Saudi Airlines, etc.).  The iktva score is half of the selected business segment.  For example, if the spend is with SABIC’s international operations, the score would be 40% (half of 80%)</t>
  </si>
  <si>
    <t>iktva (LCGPA Aligned)</t>
  </si>
  <si>
    <t>1. What iktva score do you estimate to achieve by year-end?</t>
  </si>
  <si>
    <t>Aramco Supplier Quarterly Self-reported iktva Form 18/02/2026</t>
  </si>
  <si>
    <r>
      <rPr>
        <b/>
        <sz val="9"/>
        <color rgb="FFFF0000"/>
        <rFont val="ManifaPro2 Variable Bold"/>
      </rPr>
      <t> note:</t>
    </r>
    <r>
      <rPr>
        <sz val="9"/>
        <color rgb="FFFF0000"/>
        <rFont val="ManifaPro2 Variable Bold"/>
      </rPr>
      <t xml:space="preserve"> </t>
    </r>
    <r>
      <rPr>
        <sz val="9"/>
        <rFont val="ManifaPro2 Variable Bold"/>
      </rPr>
      <t xml:space="preserve">Component </t>
    </r>
    <r>
      <rPr>
        <sz val="9"/>
        <rFont val="Tahoma"/>
        <family val="2"/>
      </rPr>
      <t>I</t>
    </r>
    <r>
      <rPr>
        <sz val="9"/>
        <rFont val="ManifaPro2 Variable Bold"/>
      </rPr>
      <t xml:space="preserve"> is not included in iktva formula 
                 aligned with LCGPA. Check Schedule I</t>
    </r>
  </si>
  <si>
    <t>iktva (previous formula with incentives)</t>
  </si>
  <si>
    <r>
      <t xml:space="preserve">a. iktva (previous formula with incentives) calculations, refer to the 2022 iktva guidelines available at </t>
    </r>
    <r>
      <rPr>
        <u/>
        <sz val="14"/>
        <color theme="8"/>
        <rFont val="ManifaPro2 Variable SemiBold"/>
      </rPr>
      <t>www.iktva.sa</t>
    </r>
    <r>
      <rPr>
        <sz val="14"/>
        <color theme="1"/>
        <rFont val="ManifaPro2 Variable SemiBold"/>
      </rPr>
      <t xml:space="preserve"> in the downloads section, and utilize the iktva Business Segments included.</t>
    </r>
  </si>
  <si>
    <t>version: 2026.02.18</t>
  </si>
  <si>
    <t>b. iktva (aligned with Local Content &amp; Government Procurement Authority formula), refer to the official guidelines and business segments found on the Local Content and Government Procurement Authority (LCGPA)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</si>
</sst>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
  </numFmts>
  <fonts count="125" x14ac:knownFonts="1">
    <font>
      <sz val="11"/>
      <color theme="1"/>
      <name val="Calibri"/>
      <family val="2"/>
      <scheme val="minor"/>
    </font>
    <font>
      <sz val="11"/>
      <color theme="1"/>
      <name val="Calibri"/>
      <family val="2"/>
      <scheme val="minor"/>
    </font>
    <font>
      <b/>
      <sz val="14"/>
      <color theme="1"/>
      <name val="Trebuchet MS"/>
      <family val="2"/>
    </font>
    <font>
      <b/>
      <sz val="16"/>
      <color theme="1"/>
      <name val="Trebuchet MS"/>
      <family val="2"/>
    </font>
    <font>
      <b/>
      <sz val="16"/>
      <color theme="4" tint="-0.249977111117893"/>
      <name val="Trebuchet MS"/>
      <family val="2"/>
    </font>
    <font>
      <sz val="14"/>
      <color theme="1"/>
      <name val="Trebuchet MS"/>
      <family val="2"/>
    </font>
    <font>
      <sz val="11"/>
      <color theme="1"/>
      <name val="Trebuchet MS"/>
      <family val="2"/>
    </font>
    <font>
      <sz val="12"/>
      <color theme="1"/>
      <name val="Trebuchet MS"/>
      <family val="2"/>
    </font>
    <font>
      <sz val="16"/>
      <color theme="1"/>
      <name val="Trebuchet MS"/>
      <family val="2"/>
    </font>
    <font>
      <u/>
      <sz val="11"/>
      <color theme="10"/>
      <name val="Calibri"/>
      <family val="2"/>
      <scheme val="minor"/>
    </font>
    <font>
      <sz val="10"/>
      <color theme="1"/>
      <name val="Trebuchet MS"/>
      <family val="2"/>
    </font>
    <font>
      <b/>
      <sz val="14"/>
      <name val="Trebuchet MS"/>
      <family val="2"/>
    </font>
    <font>
      <sz val="10"/>
      <color theme="2" tint="-0.749992370372631"/>
      <name val="Segoe UI"/>
      <family val="2"/>
    </font>
    <font>
      <sz val="8"/>
      <color rgb="FF000000"/>
      <name val="Segoe UI"/>
      <family val="2"/>
    </font>
    <font>
      <b/>
      <u/>
      <sz val="16"/>
      <color theme="0"/>
      <name val="Trebuchet MS"/>
      <family val="2"/>
    </font>
    <font>
      <sz val="2"/>
      <color theme="0"/>
      <name val="Trebuchet MS"/>
      <family val="2"/>
    </font>
    <font>
      <sz val="10"/>
      <color theme="0"/>
      <name val="Trebuchet MS"/>
      <family val="2"/>
    </font>
    <font>
      <b/>
      <sz val="9"/>
      <color theme="0"/>
      <name val="Trebuchet MS"/>
      <family val="2"/>
    </font>
    <font>
      <b/>
      <sz val="10"/>
      <color theme="0"/>
      <name val="Trebuchet MS"/>
      <family val="2"/>
    </font>
    <font>
      <b/>
      <i/>
      <sz val="9"/>
      <color theme="0"/>
      <name val="Trebuchet MS"/>
      <family val="2"/>
    </font>
    <font>
      <i/>
      <sz val="8"/>
      <color theme="1"/>
      <name val="Trebuchet MS"/>
      <family val="2"/>
    </font>
    <font>
      <b/>
      <u/>
      <sz val="10"/>
      <color theme="2" tint="-0.749992370372631"/>
      <name val="Segoe UI"/>
      <family val="2"/>
    </font>
    <font>
      <sz val="8"/>
      <color theme="1"/>
      <name val="Trebuchet MS"/>
      <family val="2"/>
    </font>
    <font>
      <b/>
      <sz val="16"/>
      <color theme="1"/>
      <name val="ManifaPro2 Variable SemiBold"/>
    </font>
    <font>
      <sz val="17"/>
      <color theme="1"/>
      <name val="Trebuchet MS"/>
      <family val="2"/>
    </font>
    <font>
      <b/>
      <sz val="17"/>
      <color theme="0"/>
      <name val="ManifaPro2 Variable Bold"/>
    </font>
    <font>
      <b/>
      <sz val="17"/>
      <name val="ManifaPro2 Variable Bold"/>
    </font>
    <font>
      <sz val="11"/>
      <color rgb="FF9C0006"/>
      <name val="Calibri"/>
      <family val="2"/>
      <scheme val="minor"/>
    </font>
    <font>
      <b/>
      <sz val="18"/>
      <color theme="4" tint="-0.499984740745262"/>
      <name val="Trebuchet MS"/>
      <family val="2"/>
    </font>
    <font>
      <b/>
      <sz val="18"/>
      <color theme="1"/>
      <name val="Trebuchet MS"/>
      <family val="2"/>
    </font>
    <font>
      <b/>
      <sz val="9"/>
      <color theme="1"/>
      <name val="Trebuchet MS"/>
      <family val="2"/>
    </font>
    <font>
      <sz val="11"/>
      <color theme="1"/>
      <name val="ManifaPro2 Variable Regular"/>
    </font>
    <font>
      <sz val="12"/>
      <name val="ManifaPro2 Variable SemiBold"/>
    </font>
    <font>
      <sz val="14"/>
      <color theme="1"/>
      <name val="ManifaPro2 Variable SemiBold"/>
    </font>
    <font>
      <sz val="16"/>
      <color theme="1"/>
      <name val="ManifaPro2 Variable SemiBold"/>
    </font>
    <font>
      <sz val="16"/>
      <name val="ManifaPro2 Variable SemiBold"/>
    </font>
    <font>
      <sz val="18"/>
      <name val="ManifaPro2 Variable SemiBold"/>
    </font>
    <font>
      <b/>
      <sz val="14"/>
      <color theme="0"/>
      <name val="ManifaPro2 Variable Bold"/>
    </font>
    <font>
      <b/>
      <sz val="16"/>
      <name val="ManifaPro2 Variable Bold"/>
    </font>
    <font>
      <sz val="14"/>
      <color theme="1"/>
      <name val="ManifaPro2 Variable Bold"/>
    </font>
    <font>
      <b/>
      <sz val="14"/>
      <name val="ManifaPro2 Variable Bold"/>
    </font>
    <font>
      <sz val="12"/>
      <name val="ManifaPro2 Variable Bold"/>
    </font>
    <font>
      <b/>
      <sz val="16"/>
      <color theme="1"/>
      <name val="ManifaPro2 Variable Bold"/>
    </font>
    <font>
      <sz val="16"/>
      <color theme="1"/>
      <name val="ManifaPro2 Variable Bold"/>
    </font>
    <font>
      <sz val="12"/>
      <color theme="1"/>
      <name val="ManifaPro2 Variable Bold"/>
    </font>
    <font>
      <b/>
      <sz val="12"/>
      <color theme="1"/>
      <name val="ManifaPro2 Variable Bold"/>
    </font>
    <font>
      <b/>
      <sz val="15"/>
      <color theme="1"/>
      <name val="ManifaPro2 Variable Bold"/>
    </font>
    <font>
      <b/>
      <sz val="12"/>
      <name val="Trebuchet MS"/>
      <family val="2"/>
    </font>
    <font>
      <sz val="10"/>
      <name val="ManifaPro2 Variable Bold"/>
    </font>
    <font>
      <sz val="14"/>
      <name val="ManifaPro2 Variable Bold"/>
    </font>
    <font>
      <sz val="16"/>
      <color theme="1"/>
      <name val="Calibri"/>
      <family val="2"/>
      <scheme val="minor"/>
    </font>
    <font>
      <b/>
      <sz val="10"/>
      <color rgb="FFFF0000"/>
      <name val="ManifaPro2 Variable Bold"/>
    </font>
    <font>
      <sz val="10"/>
      <color rgb="FFFF0000"/>
      <name val="ManifaPro2 Variable Bold"/>
    </font>
    <font>
      <u/>
      <sz val="10"/>
      <name val="ManifaPro2 Variable Bold"/>
    </font>
    <font>
      <b/>
      <sz val="12"/>
      <color theme="1" tint="0.14999847407452621"/>
      <name val="ManifaPro2 Variable"/>
    </font>
    <font>
      <sz val="12"/>
      <name val="ManifaPro2 Variable"/>
    </font>
    <font>
      <sz val="12"/>
      <color theme="1"/>
      <name val="ManifaPro2 Variable"/>
    </font>
    <font>
      <b/>
      <sz val="14"/>
      <color theme="1" tint="0.14999847407452621"/>
      <name val="ManifaPro2 Variable"/>
    </font>
    <font>
      <sz val="14"/>
      <name val="ManifaPro2 Variable"/>
    </font>
    <font>
      <sz val="14"/>
      <color theme="1"/>
      <name val="ManifaPro2 Variable"/>
    </font>
    <font>
      <b/>
      <sz val="12"/>
      <name val="ManifaPro2 Variable"/>
    </font>
    <font>
      <b/>
      <sz val="14"/>
      <name val="ManifaPro2 Variable"/>
    </font>
    <font>
      <u/>
      <sz val="12"/>
      <name val="ManifaPro2 Variable Bold"/>
    </font>
    <font>
      <sz val="11"/>
      <color theme="1"/>
      <name val="ManifaPro2 Variable"/>
    </font>
    <font>
      <i/>
      <sz val="11"/>
      <name val="ManifaPro2 Variable"/>
    </font>
    <font>
      <b/>
      <i/>
      <sz val="8.5"/>
      <name val="ManifaPro2 Variable"/>
    </font>
    <font>
      <b/>
      <sz val="8"/>
      <name val="ManifaPro2 Variable"/>
    </font>
    <font>
      <i/>
      <sz val="12"/>
      <name val="ManifaPro2 Variable"/>
    </font>
    <font>
      <b/>
      <i/>
      <sz val="12"/>
      <color rgb="FFFF0000"/>
      <name val="ManifaPro2 Variable"/>
    </font>
    <font>
      <b/>
      <sz val="14"/>
      <color theme="0"/>
      <name val="ManifaPro2 Variable"/>
    </font>
    <font>
      <b/>
      <u/>
      <sz val="14"/>
      <color theme="0"/>
      <name val="ManifaPro2 Variable"/>
    </font>
    <font>
      <b/>
      <sz val="9"/>
      <color theme="0"/>
      <name val="ManifaPro2 Variable"/>
    </font>
    <font>
      <sz val="11"/>
      <name val="ManifaPro2 Variable"/>
    </font>
    <font>
      <sz val="10"/>
      <color theme="0"/>
      <name val="ManifaPro2 Variable Bold"/>
    </font>
    <font>
      <b/>
      <sz val="24"/>
      <name val="ManifaPro2 Variable SemiBold"/>
    </font>
    <font>
      <sz val="11"/>
      <color rgb="FFFF0000"/>
      <name val="ManifaPro2 Variable SemiBold"/>
    </font>
    <font>
      <sz val="11"/>
      <color theme="1"/>
      <name val="ManifaPro2 Variable SemiBold"/>
    </font>
    <font>
      <b/>
      <sz val="14.5"/>
      <color rgb="FFFF0000"/>
      <name val="ManifaPro2 Variable SemiBold"/>
    </font>
    <font>
      <sz val="14.5"/>
      <color theme="1"/>
      <name val="ManifaPro2 Variable SemiBold"/>
    </font>
    <font>
      <b/>
      <sz val="13"/>
      <color rgb="FF000000"/>
      <name val="ManifaPro2 Variable SemiBold"/>
    </font>
    <font>
      <sz val="12"/>
      <color rgb="FF000000"/>
      <name val="ManifaPro2 Variable SemiBold"/>
    </font>
    <font>
      <sz val="14"/>
      <color rgb="FF000000"/>
      <name val="ManifaPro2 Variable SemiBold"/>
    </font>
    <font>
      <b/>
      <u/>
      <sz val="12"/>
      <color rgb="FF000000"/>
      <name val="ManifaPro2 Variable SemiBold"/>
    </font>
    <font>
      <sz val="11"/>
      <color theme="1"/>
      <name val="ManifaPro2 Variable Bold"/>
    </font>
    <font>
      <i/>
      <sz val="14"/>
      <color theme="1"/>
      <name val="ManifaPro2 Variable SemiBold"/>
    </font>
    <font>
      <u/>
      <sz val="14"/>
      <color theme="1"/>
      <name val="ManifaPro2 Variable SemiBold"/>
    </font>
    <font>
      <u/>
      <sz val="14"/>
      <color theme="8"/>
      <name val="ManifaPro2 Variable SemiBold"/>
    </font>
    <font>
      <b/>
      <u/>
      <sz val="16"/>
      <color theme="1"/>
      <name val="ManifaPro2 Variable Bold"/>
    </font>
    <font>
      <b/>
      <u/>
      <sz val="16"/>
      <color rgb="FFFF0000"/>
      <name val="ManifaPro2 Variable Bold"/>
    </font>
    <font>
      <b/>
      <sz val="12.5"/>
      <color theme="0"/>
      <name val="ManifaPro2 Variable SemiBold"/>
    </font>
    <font>
      <b/>
      <u/>
      <sz val="12.5"/>
      <color theme="0"/>
      <name val="ManifaPro2 Variable Bold"/>
    </font>
    <font>
      <b/>
      <sz val="12.5"/>
      <color theme="0"/>
      <name val="ManifaPro2 Variable Bold"/>
    </font>
    <font>
      <sz val="12.5"/>
      <color theme="0"/>
      <name val="ManifaPro2 Variable SemiBold"/>
    </font>
    <font>
      <b/>
      <sz val="14"/>
      <color theme="0"/>
      <name val="ManifaPro2 Variable SemiBold"/>
    </font>
    <font>
      <b/>
      <i/>
      <u/>
      <sz val="14"/>
      <color theme="0"/>
      <name val="ManifaPro2 Variable SemiBold"/>
    </font>
    <font>
      <b/>
      <u/>
      <sz val="14"/>
      <color theme="0"/>
      <name val="ManifaPro2 Variable SemiBold"/>
    </font>
    <font>
      <sz val="14"/>
      <color theme="0"/>
      <name val="ManifaPro2 Variable SemiBold"/>
    </font>
    <font>
      <b/>
      <sz val="20"/>
      <name val="ManifaPro2 Variable Bold"/>
    </font>
    <font>
      <b/>
      <sz val="24"/>
      <color theme="1"/>
      <name val="ManifaPro2 Variable Bold"/>
    </font>
    <font>
      <b/>
      <sz val="10"/>
      <name val="ManifaPro2 Variable Bold"/>
    </font>
    <font>
      <b/>
      <sz val="24"/>
      <color theme="0"/>
      <name val="ManifaPro2 Variable SemiBold"/>
    </font>
    <font>
      <b/>
      <sz val="16"/>
      <color theme="0"/>
      <name val="ManifaPro2 Variable SemiBold"/>
    </font>
    <font>
      <sz val="11"/>
      <color theme="0"/>
      <name val="ManifaPro2 Variable SemiBold"/>
    </font>
    <font>
      <sz val="15.5"/>
      <color theme="0"/>
      <name val="ManifaPro2 Variable SemiBold"/>
    </font>
    <font>
      <b/>
      <sz val="16"/>
      <color theme="0"/>
      <name val="ManifaPro2 Variable Bold"/>
    </font>
    <font>
      <b/>
      <sz val="18"/>
      <color theme="0"/>
      <name val="ManifaPro2 Variable Bold"/>
    </font>
    <font>
      <sz val="11"/>
      <color theme="9" tint="0.79998168889431442"/>
      <name val="Trebuchet MS"/>
      <family val="2"/>
    </font>
    <font>
      <sz val="10"/>
      <color theme="9" tint="0.79998168889431442"/>
      <name val="Segoe UI"/>
      <family val="2"/>
    </font>
    <font>
      <sz val="9"/>
      <color theme="9" tint="0.79998168889431442"/>
      <name val="Segoe UI"/>
      <family val="2"/>
    </font>
    <font>
      <b/>
      <sz val="8"/>
      <color theme="9" tint="0.79998168889431442"/>
      <name val="Trebuchet MS"/>
      <family val="2"/>
    </font>
    <font>
      <b/>
      <sz val="14"/>
      <color rgb="FFFFFFFF"/>
      <name val="Trebuchet MS"/>
      <family val="2"/>
    </font>
    <font>
      <b/>
      <sz val="14"/>
      <color theme="0"/>
      <name val="Trebuchet MS"/>
      <family val="2"/>
    </font>
    <font>
      <b/>
      <sz val="12"/>
      <color rgb="FF000000"/>
      <name val="Trebuchet MS"/>
      <family val="2"/>
    </font>
    <font>
      <sz val="12"/>
      <color rgb="FF000000"/>
      <name val="Trebuchet MS"/>
      <family val="2"/>
    </font>
    <font>
      <b/>
      <sz val="12"/>
      <color theme="1"/>
      <name val="Trebuchet MS"/>
      <family val="2"/>
    </font>
    <font>
      <sz val="11"/>
      <color rgb="FF000000"/>
      <name val="Trebuchet MS"/>
      <family val="2"/>
    </font>
    <font>
      <sz val="12"/>
      <color rgb="FFFF0000"/>
      <name val="Trebuchet MS"/>
      <family val="2"/>
    </font>
    <font>
      <sz val="8"/>
      <name val="Calibri"/>
      <family val="2"/>
      <scheme val="minor"/>
    </font>
    <font>
      <sz val="18"/>
      <color theme="0"/>
      <name val="ManifaPro2 Variable Bold"/>
    </font>
    <font>
      <sz val="14"/>
      <color theme="0"/>
      <name val="ManifaPro2 Variable Bold"/>
    </font>
    <font>
      <sz val="14"/>
      <color theme="0"/>
      <name val="Trebuchet MS"/>
      <family val="2"/>
    </font>
    <font>
      <sz val="9"/>
      <name val="ManifaPro2 Variable Bold"/>
    </font>
    <font>
      <b/>
      <sz val="9"/>
      <color rgb="FFFF0000"/>
      <name val="ManifaPro2 Variable Bold"/>
    </font>
    <font>
      <sz val="9"/>
      <color rgb="FFFF0000"/>
      <name val="ManifaPro2 Variable Bold"/>
    </font>
    <font>
      <sz val="9"/>
      <name val="Tahoma"/>
      <family val="2"/>
    </font>
  </fonts>
  <fills count="2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0.14996795556505021"/>
        <bgColor indexed="64"/>
      </patternFill>
    </fill>
    <fill>
      <patternFill patternType="solid">
        <fgColor theme="1"/>
        <bgColor indexed="64"/>
      </patternFill>
    </fill>
    <fill>
      <patternFill patternType="solid">
        <fgColor rgb="FFFFFF00"/>
        <bgColor indexed="64"/>
      </patternFill>
    </fill>
    <fill>
      <patternFill patternType="solid">
        <fgColor theme="9"/>
        <bgColor indexed="64"/>
      </patternFill>
    </fill>
    <fill>
      <patternFill patternType="solid">
        <fgColor theme="5"/>
        <bgColor indexed="64"/>
      </patternFill>
    </fill>
    <fill>
      <patternFill patternType="solid">
        <fgColor rgb="FFFFC7CE"/>
      </patternFill>
    </fill>
    <fill>
      <patternFill patternType="solid">
        <fgColor rgb="FFFFF2CC"/>
        <bgColor indexed="64"/>
      </patternFill>
    </fill>
    <fill>
      <patternFill patternType="solid">
        <fgColor rgb="FFFFE699"/>
        <bgColor indexed="64"/>
      </patternFill>
    </fill>
    <fill>
      <patternFill patternType="solid">
        <fgColor theme="4"/>
        <bgColor indexed="64"/>
      </patternFill>
    </fill>
    <fill>
      <patternFill patternType="solid">
        <fgColor theme="8"/>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5B9BD5"/>
        <bgColor indexed="64"/>
      </patternFill>
    </fill>
    <fill>
      <patternFill patternType="solid">
        <fgColor rgb="FFDEEAF6"/>
        <bgColor indexed="64"/>
      </patternFill>
    </fill>
    <fill>
      <patternFill patternType="solid">
        <fgColor theme="5" tint="0.59999389629810485"/>
        <bgColor indexed="64"/>
      </patternFill>
    </fill>
  </fills>
  <borders count="1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theme="0"/>
      </bottom>
      <diagonal/>
    </border>
    <border>
      <left style="thin">
        <color indexed="64"/>
      </left>
      <right style="medium">
        <color indexed="64"/>
      </right>
      <top style="thin">
        <color theme="0"/>
      </top>
      <bottom style="thin">
        <color theme="0"/>
      </bottom>
      <diagonal/>
    </border>
    <border>
      <left style="thin">
        <color indexed="64"/>
      </left>
      <right style="medium">
        <color indexed="64"/>
      </right>
      <top style="thin">
        <color theme="0"/>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diagonal/>
    </border>
    <border>
      <left/>
      <right style="thin">
        <color theme="0"/>
      </right>
      <top/>
      <bottom/>
      <diagonal/>
    </border>
    <border>
      <left style="medium">
        <color indexed="64"/>
      </left>
      <right style="double">
        <color indexed="64"/>
      </right>
      <top style="medium">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style="double">
        <color indexed="64"/>
      </left>
      <right/>
      <top style="thin">
        <color indexed="64"/>
      </top>
      <bottom style="thin">
        <color indexed="64"/>
      </bottom>
      <diagonal/>
    </border>
    <border>
      <left style="thin">
        <color theme="0"/>
      </left>
      <right/>
      <top style="thin">
        <color auto="1"/>
      </top>
      <bottom style="medium">
        <color auto="1"/>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auto="1"/>
      </left>
      <right style="thin">
        <color auto="1"/>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theme="3"/>
      </bottom>
      <diagonal/>
    </border>
    <border>
      <left/>
      <right style="thin">
        <color auto="1"/>
      </right>
      <top style="thin">
        <color indexed="64"/>
      </top>
      <bottom style="thin">
        <color theme="3"/>
      </bottom>
      <diagonal/>
    </border>
    <border>
      <left style="thin">
        <color indexed="64"/>
      </left>
      <right style="double">
        <color indexed="64"/>
      </right>
      <top style="thin">
        <color indexed="64"/>
      </top>
      <bottom style="thin">
        <color theme="3"/>
      </bottom>
      <diagonal/>
    </border>
    <border>
      <left style="double">
        <color indexed="64"/>
      </left>
      <right style="medium">
        <color indexed="64"/>
      </right>
      <top style="thin">
        <color indexed="64"/>
      </top>
      <bottom style="thin">
        <color theme="3"/>
      </bottom>
      <diagonal/>
    </border>
    <border>
      <left style="medium">
        <color indexed="64"/>
      </left>
      <right/>
      <top style="thin">
        <color theme="3"/>
      </top>
      <bottom style="thin">
        <color theme="3"/>
      </bottom>
      <diagonal/>
    </border>
    <border>
      <left/>
      <right style="thin">
        <color auto="1"/>
      </right>
      <top style="thin">
        <color theme="3"/>
      </top>
      <bottom style="thin">
        <color theme="3"/>
      </bottom>
      <diagonal/>
    </border>
    <border>
      <left style="thin">
        <color indexed="64"/>
      </left>
      <right style="double">
        <color indexed="64"/>
      </right>
      <top style="thin">
        <color theme="3"/>
      </top>
      <bottom style="thin">
        <color theme="3"/>
      </bottom>
      <diagonal/>
    </border>
    <border>
      <left style="double">
        <color indexed="64"/>
      </left>
      <right style="medium">
        <color indexed="64"/>
      </right>
      <top style="thin">
        <color theme="3"/>
      </top>
      <bottom style="thin">
        <color theme="3"/>
      </bottom>
      <diagonal/>
    </border>
    <border>
      <left style="medium">
        <color indexed="64"/>
      </left>
      <right/>
      <top style="thin">
        <color theme="3"/>
      </top>
      <bottom style="medium">
        <color indexed="64"/>
      </bottom>
      <diagonal/>
    </border>
    <border>
      <left/>
      <right style="thin">
        <color auto="1"/>
      </right>
      <top style="thin">
        <color theme="3"/>
      </top>
      <bottom style="medium">
        <color indexed="64"/>
      </bottom>
      <diagonal/>
    </border>
    <border>
      <left style="thin">
        <color indexed="64"/>
      </left>
      <right style="double">
        <color indexed="64"/>
      </right>
      <top style="thin">
        <color theme="3"/>
      </top>
      <bottom style="medium">
        <color indexed="64"/>
      </bottom>
      <diagonal/>
    </border>
    <border>
      <left style="double">
        <color indexed="64"/>
      </left>
      <right style="medium">
        <color indexed="64"/>
      </right>
      <top style="thin">
        <color theme="3"/>
      </top>
      <bottom style="medium">
        <color indexed="64"/>
      </bottom>
      <diagonal/>
    </border>
    <border>
      <left/>
      <right style="double">
        <color indexed="64"/>
      </right>
      <top style="medium">
        <color indexed="64"/>
      </top>
      <bottom style="medium">
        <color indexed="64"/>
      </bottom>
      <diagonal/>
    </border>
    <border>
      <left style="thin">
        <color auto="1"/>
      </left>
      <right style="medium">
        <color theme="0"/>
      </right>
      <top style="thin">
        <color indexed="64"/>
      </top>
      <bottom style="medium">
        <color indexed="64"/>
      </bottom>
      <diagonal/>
    </border>
    <border>
      <left style="medium">
        <color theme="0"/>
      </left>
      <right style="medium">
        <color theme="0"/>
      </right>
      <top style="thin">
        <color indexed="64"/>
      </top>
      <bottom style="medium">
        <color indexed="64"/>
      </bottom>
      <diagonal/>
    </border>
    <border>
      <left style="medium">
        <color theme="0"/>
      </left>
      <right style="thin">
        <color auto="1"/>
      </right>
      <top style="thin">
        <color indexed="64"/>
      </top>
      <bottom style="medium">
        <color indexed="64"/>
      </bottom>
      <diagonal/>
    </border>
    <border>
      <left style="thin">
        <color indexed="64"/>
      </left>
      <right style="medium">
        <color indexed="64"/>
      </right>
      <top/>
      <bottom style="thin">
        <color theme="0"/>
      </bottom>
      <diagonal/>
    </border>
    <border>
      <left style="thin">
        <color indexed="64"/>
      </left>
      <right style="medium">
        <color indexed="64"/>
      </right>
      <top style="thin">
        <color indexed="64"/>
      </top>
      <bottom style="thin">
        <color theme="0"/>
      </bottom>
      <diagonal/>
    </border>
    <border>
      <left/>
      <right style="medium">
        <color indexed="64"/>
      </right>
      <top style="thin">
        <color indexed="64"/>
      </top>
      <bottom style="thin">
        <color indexed="64"/>
      </bottom>
      <diagonal/>
    </border>
    <border>
      <left style="thin">
        <color indexed="64"/>
      </left>
      <right style="medium">
        <color indexed="64"/>
      </right>
      <top style="thin">
        <color theme="0"/>
      </top>
      <bottom style="medium">
        <color indexed="64"/>
      </bottom>
      <diagonal/>
    </border>
    <border>
      <left/>
      <right style="medium">
        <color indexed="64"/>
      </right>
      <top style="thin">
        <color auto="1"/>
      </top>
      <bottom style="medium">
        <color indexed="64"/>
      </bottom>
      <diagonal/>
    </border>
    <border>
      <left style="medium">
        <color theme="0"/>
      </left>
      <right style="medium">
        <color auto="1"/>
      </right>
      <top style="thin">
        <color indexed="64"/>
      </top>
      <bottom style="medium">
        <color indexed="64"/>
      </bottom>
      <diagonal/>
    </border>
    <border>
      <left style="thin">
        <color indexed="64"/>
      </left>
      <right/>
      <top style="thin">
        <color indexed="64"/>
      </top>
      <bottom style="thin">
        <color theme="0"/>
      </bottom>
      <diagonal/>
    </border>
    <border>
      <left/>
      <right style="medium">
        <color auto="1"/>
      </right>
      <top style="thin">
        <color indexed="64"/>
      </top>
      <bottom style="thin">
        <color theme="0"/>
      </bottom>
      <diagonal/>
    </border>
    <border>
      <left style="thin">
        <color indexed="64"/>
      </left>
      <right/>
      <top style="thin">
        <color theme="0"/>
      </top>
      <bottom style="thin">
        <color theme="0"/>
      </bottom>
      <diagonal/>
    </border>
    <border>
      <left/>
      <right style="medium">
        <color auto="1"/>
      </right>
      <top style="thin">
        <color theme="0"/>
      </top>
      <bottom style="thin">
        <color theme="0"/>
      </bottom>
      <diagonal/>
    </border>
    <border>
      <left style="thin">
        <color indexed="64"/>
      </left>
      <right/>
      <top style="thin">
        <color theme="0"/>
      </top>
      <bottom style="medium">
        <color indexed="64"/>
      </bottom>
      <diagonal/>
    </border>
    <border>
      <left/>
      <right style="medium">
        <color auto="1"/>
      </right>
      <top style="thin">
        <color theme="0"/>
      </top>
      <bottom style="medium">
        <color indexed="64"/>
      </bottom>
      <diagonal/>
    </border>
    <border>
      <left/>
      <right style="medium">
        <color theme="7" tint="0.39994506668294322"/>
      </right>
      <top style="thin">
        <color theme="7" tint="0.39991454817346722"/>
      </top>
      <bottom style="thin">
        <color theme="7" tint="0.39991454817346722"/>
      </bottom>
      <diagonal/>
    </border>
    <border>
      <left style="medium">
        <color theme="7" tint="0.39994506668294322"/>
      </left>
      <right style="medium">
        <color theme="7" tint="0.39994506668294322"/>
      </right>
      <top style="thin">
        <color theme="7" tint="0.39991454817346722"/>
      </top>
      <bottom style="thin">
        <color theme="7" tint="0.39991454817346722"/>
      </bottom>
      <diagonal/>
    </border>
    <border>
      <left style="medium">
        <color theme="7" tint="0.39994506668294322"/>
      </left>
      <right/>
      <top style="thin">
        <color theme="7" tint="0.39991454817346722"/>
      </top>
      <bottom style="thin">
        <color theme="7" tint="0.39991454817346722"/>
      </bottom>
      <diagonal/>
    </border>
    <border>
      <left/>
      <right style="medium">
        <color theme="7" tint="0.39994506668294322"/>
      </right>
      <top style="thin">
        <color theme="7" tint="0.39991454817346722"/>
      </top>
      <bottom/>
      <diagonal/>
    </border>
    <border>
      <left style="medium">
        <color theme="7" tint="0.39994506668294322"/>
      </left>
      <right style="medium">
        <color theme="7" tint="0.39994506668294322"/>
      </right>
      <top style="thin">
        <color theme="7" tint="0.39991454817346722"/>
      </top>
      <bottom/>
      <diagonal/>
    </border>
    <border>
      <left style="medium">
        <color theme="7" tint="0.39994506668294322"/>
      </left>
      <right/>
      <top style="thin">
        <color theme="7" tint="0.39991454817346722"/>
      </top>
      <bottom/>
      <diagonal/>
    </border>
    <border>
      <left/>
      <right style="medium">
        <color theme="7" tint="0.39994506668294322"/>
      </right>
      <top/>
      <bottom style="thin">
        <color theme="7" tint="0.39991454817346722"/>
      </bottom>
      <diagonal/>
    </border>
    <border>
      <left style="medium">
        <color theme="7" tint="0.39994506668294322"/>
      </left>
      <right style="medium">
        <color theme="7" tint="0.39994506668294322"/>
      </right>
      <top/>
      <bottom style="thin">
        <color theme="7" tint="0.39991454817346722"/>
      </bottom>
      <diagonal/>
    </border>
    <border>
      <left style="medium">
        <color theme="7" tint="0.39994506668294322"/>
      </left>
      <right/>
      <top/>
      <bottom style="thin">
        <color theme="7" tint="0.39991454817346722"/>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style="medium">
        <color theme="4" tint="-0.24994659260841701"/>
      </right>
      <top/>
      <bottom style="thin">
        <color theme="4" tint="-0.24994659260841701"/>
      </bottom>
      <diagonal/>
    </border>
    <border>
      <left style="medium">
        <color theme="4" tint="-0.24994659260841701"/>
      </left>
      <right style="thin">
        <color theme="0"/>
      </right>
      <top style="medium">
        <color theme="4" tint="-0.24994659260841701"/>
      </top>
      <bottom style="medium">
        <color theme="4" tint="-0.24994659260841701"/>
      </bottom>
      <diagonal/>
    </border>
    <border>
      <left style="thin">
        <color theme="0"/>
      </left>
      <right style="thin">
        <color theme="0"/>
      </right>
      <top style="medium">
        <color theme="4" tint="-0.24994659260841701"/>
      </top>
      <bottom style="medium">
        <color theme="4" tint="-0.24994659260841701"/>
      </bottom>
      <diagonal/>
    </border>
    <border>
      <left style="thin">
        <color theme="0"/>
      </left>
      <right style="medium">
        <color theme="4" tint="-0.24994659260841701"/>
      </right>
      <top style="medium">
        <color theme="4" tint="-0.24994659260841701"/>
      </top>
      <bottom style="medium">
        <color theme="4" tint="-0.24994659260841701"/>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style="medium">
        <color rgb="FF5B9BD5"/>
      </left>
      <right style="medium">
        <color rgb="FF5B9BD5"/>
      </right>
      <top style="medium">
        <color rgb="FF5B9BD5"/>
      </top>
      <bottom style="medium">
        <color rgb="FF5B9BD5"/>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medium">
        <color theme="5" tint="0.39994506668294322"/>
      </left>
      <right/>
      <top style="medium">
        <color theme="5" tint="0.39994506668294322"/>
      </top>
      <bottom style="medium">
        <color theme="5" tint="0.39994506668294322"/>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right/>
      <top/>
      <bottom style="medium">
        <color rgb="FF9CC2E5"/>
      </bottom>
      <diagonal/>
    </border>
    <border>
      <left style="medium">
        <color rgb="FF9CC2E5"/>
      </left>
      <right style="medium">
        <color rgb="FF9CC2E5"/>
      </right>
      <top style="medium">
        <color rgb="FF9CC2E5"/>
      </top>
      <bottom/>
      <diagonal/>
    </border>
    <border>
      <left/>
      <right style="medium">
        <color rgb="FF9CC2E5"/>
      </right>
      <top/>
      <bottom/>
      <diagonal/>
    </border>
    <border>
      <left style="medium">
        <color rgb="FF9CC2E5"/>
      </left>
      <right/>
      <top/>
      <bottom style="medium">
        <color rgb="FF9CC2E5"/>
      </bottom>
      <diagonal/>
    </border>
    <border>
      <left style="medium">
        <color rgb="FF9CC2E5"/>
      </left>
      <right/>
      <top style="medium">
        <color rgb="FF9CC2E5"/>
      </top>
      <bottom/>
      <diagonal/>
    </border>
  </borders>
  <cellStyleXfs count="5">
    <xf numFmtId="164" fontId="0" fillId="0" borderId="0"/>
    <xf numFmtId="9" fontId="1" fillId="0" borderId="0" applyFont="0" applyFill="0" applyBorder="0" applyAlignment="0" applyProtection="0"/>
    <xf numFmtId="164" fontId="9" fillId="0" borderId="0" applyNumberFormat="0" applyFill="0" applyBorder="0" applyAlignment="0" applyProtection="0"/>
    <xf numFmtId="0" fontId="27" fillId="13" borderId="0" applyNumberFormat="0" applyBorder="0" applyAlignment="0" applyProtection="0"/>
    <xf numFmtId="0" fontId="1" fillId="0" borderId="0"/>
  </cellStyleXfs>
  <cellXfs count="390">
    <xf numFmtId="164" fontId="0" fillId="0" borderId="0" xfId="0"/>
    <xf numFmtId="164" fontId="2" fillId="2" borderId="0" xfId="0" applyFont="1" applyFill="1"/>
    <xf numFmtId="164" fontId="5" fillId="2" borderId="0" xfId="0" applyFont="1" applyFill="1"/>
    <xf numFmtId="164" fontId="6" fillId="2" borderId="0" xfId="0" applyFont="1" applyFill="1"/>
    <xf numFmtId="164" fontId="7" fillId="2" borderId="0" xfId="0" applyFont="1" applyFill="1"/>
    <xf numFmtId="164" fontId="8" fillId="2" borderId="0" xfId="0" applyFont="1" applyFill="1"/>
    <xf numFmtId="164" fontId="3" fillId="2" borderId="0" xfId="0" applyFont="1" applyFill="1" applyAlignment="1">
      <alignment horizontal="center"/>
    </xf>
    <xf numFmtId="164" fontId="5" fillId="2" borderId="0" xfId="0" applyFont="1" applyFill="1" applyAlignment="1">
      <alignment horizontal="left" vertical="center" indent="1"/>
    </xf>
    <xf numFmtId="164" fontId="7" fillId="2" borderId="0" xfId="0" applyFont="1" applyFill="1" applyBorder="1"/>
    <xf numFmtId="164" fontId="6" fillId="2" borderId="0" xfId="0" applyFont="1" applyFill="1" applyBorder="1"/>
    <xf numFmtId="164" fontId="4" fillId="2" borderId="0" xfId="0" applyFont="1" applyFill="1" applyBorder="1" applyAlignment="1"/>
    <xf numFmtId="164" fontId="5" fillId="4" borderId="9" xfId="0" applyFont="1" applyFill="1" applyBorder="1" applyAlignment="1">
      <alignment horizontal="center"/>
    </xf>
    <xf numFmtId="164" fontId="5" fillId="0" borderId="0" xfId="0" applyFont="1" applyFill="1" applyBorder="1" applyAlignment="1">
      <alignment horizontal="center"/>
    </xf>
    <xf numFmtId="9" fontId="5" fillId="4" borderId="9" xfId="1" applyFont="1" applyFill="1" applyBorder="1" applyAlignment="1">
      <alignment horizontal="center"/>
    </xf>
    <xf numFmtId="164" fontId="5" fillId="4" borderId="0" xfId="0" applyFont="1" applyFill="1" applyBorder="1" applyAlignment="1">
      <alignment horizontal="center"/>
    </xf>
    <xf numFmtId="164" fontId="10" fillId="2" borderId="0" xfId="0" applyFont="1" applyFill="1" applyAlignment="1"/>
    <xf numFmtId="164" fontId="4" fillId="2" borderId="33" xfId="0" applyFont="1" applyFill="1" applyBorder="1" applyAlignment="1">
      <alignment vertical="center"/>
    </xf>
    <xf numFmtId="164" fontId="5" fillId="2" borderId="0" xfId="0" applyFont="1" applyFill="1" applyAlignment="1">
      <alignment vertical="center"/>
    </xf>
    <xf numFmtId="0" fontId="7" fillId="2" borderId="0" xfId="0" applyNumberFormat="1" applyFont="1" applyFill="1"/>
    <xf numFmtId="0" fontId="7" fillId="2" borderId="0" xfId="0" applyNumberFormat="1" applyFont="1" applyFill="1" applyAlignment="1">
      <alignment vertical="center"/>
    </xf>
    <xf numFmtId="0" fontId="2" fillId="2" borderId="0" xfId="0" applyNumberFormat="1" applyFont="1" applyFill="1"/>
    <xf numFmtId="0" fontId="8" fillId="2" borderId="0" xfId="0" applyNumberFormat="1" applyFont="1" applyFill="1"/>
    <xf numFmtId="0" fontId="6" fillId="2" borderId="0" xfId="0" applyNumberFormat="1" applyFont="1" applyFill="1" applyBorder="1"/>
    <xf numFmtId="0" fontId="10" fillId="2" borderId="0" xfId="0" applyNumberFormat="1" applyFont="1" applyFill="1" applyAlignment="1"/>
    <xf numFmtId="0" fontId="3" fillId="2" borderId="0" xfId="0" applyNumberFormat="1" applyFont="1" applyFill="1" applyAlignment="1">
      <alignment horizontal="center"/>
    </xf>
    <xf numFmtId="0" fontId="5" fillId="2" borderId="0" xfId="0" applyNumberFormat="1" applyFont="1" applyFill="1"/>
    <xf numFmtId="0" fontId="5" fillId="2" borderId="0" xfId="0" applyNumberFormat="1" applyFont="1" applyFill="1" applyAlignment="1">
      <alignment horizontal="left" vertical="center" indent="1"/>
    </xf>
    <xf numFmtId="0" fontId="6" fillId="2" borderId="0" xfId="0" applyNumberFormat="1" applyFont="1" applyFill="1"/>
    <xf numFmtId="0" fontId="7" fillId="2" borderId="0" xfId="1" applyNumberFormat="1" applyFont="1" applyFill="1"/>
    <xf numFmtId="0" fontId="8" fillId="2" borderId="0" xfId="1" applyNumberFormat="1" applyFont="1" applyFill="1"/>
    <xf numFmtId="0" fontId="6" fillId="2" borderId="0" xfId="1" applyNumberFormat="1" applyFont="1" applyFill="1" applyBorder="1"/>
    <xf numFmtId="0" fontId="10" fillId="2" borderId="0" xfId="1" applyNumberFormat="1" applyFont="1" applyFill="1" applyAlignment="1"/>
    <xf numFmtId="0" fontId="3" fillId="2" borderId="0" xfId="1" applyNumberFormat="1" applyFont="1" applyFill="1" applyAlignment="1">
      <alignment horizontal="center"/>
    </xf>
    <xf numFmtId="0" fontId="6" fillId="2" borderId="0" xfId="0" applyNumberFormat="1" applyFont="1" applyFill="1" applyAlignment="1">
      <alignment horizontal="left" wrapText="1"/>
    </xf>
    <xf numFmtId="0" fontId="6" fillId="2" borderId="0" xfId="0" applyNumberFormat="1" applyFont="1" applyFill="1" applyAlignment="1"/>
    <xf numFmtId="0" fontId="5" fillId="4" borderId="0" xfId="0" applyNumberFormat="1" applyFont="1" applyFill="1" applyBorder="1" applyAlignment="1">
      <alignment horizontal="center"/>
    </xf>
    <xf numFmtId="0" fontId="5" fillId="0" borderId="0" xfId="0" applyNumberFormat="1" applyFont="1" applyFill="1" applyBorder="1" applyAlignment="1">
      <alignment horizontal="center"/>
    </xf>
    <xf numFmtId="0" fontId="7" fillId="2" borderId="2" xfId="0" applyNumberFormat="1" applyFont="1" applyFill="1" applyBorder="1"/>
    <xf numFmtId="0" fontId="7" fillId="2" borderId="6" xfId="0" applyNumberFormat="1" applyFont="1" applyFill="1" applyBorder="1"/>
    <xf numFmtId="0" fontId="10" fillId="2" borderId="0" xfId="0" applyNumberFormat="1" applyFont="1" applyFill="1" applyBorder="1" applyAlignment="1"/>
    <xf numFmtId="0" fontId="8" fillId="2" borderId="0" xfId="0" applyNumberFormat="1" applyFont="1" applyFill="1" applyBorder="1"/>
    <xf numFmtId="0" fontId="14" fillId="9" borderId="45" xfId="2" applyNumberFormat="1" applyFont="1" applyFill="1" applyBorder="1" applyAlignment="1">
      <alignment vertical="top"/>
    </xf>
    <xf numFmtId="0" fontId="14" fillId="9" borderId="9" xfId="2" applyNumberFormat="1" applyFont="1" applyFill="1" applyBorder="1" applyAlignment="1">
      <alignment vertical="top"/>
    </xf>
    <xf numFmtId="0" fontId="14" fillId="9" borderId="46" xfId="2" applyNumberFormat="1" applyFont="1" applyFill="1" applyBorder="1" applyAlignment="1">
      <alignment vertical="top"/>
    </xf>
    <xf numFmtId="0" fontId="20" fillId="2" borderId="0" xfId="0" applyNumberFormat="1" applyFont="1" applyFill="1"/>
    <xf numFmtId="0" fontId="22" fillId="2" borderId="0" xfId="0" applyNumberFormat="1" applyFont="1" applyFill="1"/>
    <xf numFmtId="0" fontId="23" fillId="2" borderId="0" xfId="0" applyNumberFormat="1" applyFont="1" applyFill="1" applyAlignment="1">
      <alignment horizontal="center"/>
    </xf>
    <xf numFmtId="0" fontId="24" fillId="4" borderId="0" xfId="0" applyNumberFormat="1" applyFont="1" applyFill="1" applyBorder="1" applyAlignment="1">
      <alignment horizontal="center"/>
    </xf>
    <xf numFmtId="164" fontId="7" fillId="2" borderId="2" xfId="0" applyFont="1" applyFill="1" applyBorder="1"/>
    <xf numFmtId="164" fontId="28" fillId="2" borderId="0" xfId="0" applyFont="1" applyFill="1" applyAlignment="1"/>
    <xf numFmtId="164" fontId="29" fillId="2" borderId="0" xfId="0" applyFont="1" applyFill="1"/>
    <xf numFmtId="164" fontId="7" fillId="2" borderId="6" xfId="0" applyFont="1" applyFill="1" applyBorder="1"/>
    <xf numFmtId="164" fontId="30" fillId="2" borderId="6" xfId="0" applyFont="1" applyFill="1" applyBorder="1" applyAlignment="1">
      <alignment horizontal="center"/>
    </xf>
    <xf numFmtId="164" fontId="30" fillId="2" borderId="0" xfId="0" applyFont="1" applyFill="1" applyAlignment="1">
      <alignment horizontal="center"/>
    </xf>
    <xf numFmtId="164" fontId="30" fillId="2" borderId="0" xfId="0" applyFont="1" applyFill="1"/>
    <xf numFmtId="164" fontId="2" fillId="2" borderId="0" xfId="0" applyFont="1" applyFill="1" applyAlignment="1">
      <alignment vertical="center"/>
    </xf>
    <xf numFmtId="164" fontId="22" fillId="2" borderId="0" xfId="0" applyFont="1" applyFill="1" applyAlignment="1">
      <alignment vertical="top"/>
    </xf>
    <xf numFmtId="0" fontId="31" fillId="0" borderId="0" xfId="4" applyFont="1"/>
    <xf numFmtId="0" fontId="33" fillId="4" borderId="0" xfId="0" applyNumberFormat="1" applyFont="1" applyFill="1" applyBorder="1" applyAlignment="1">
      <alignment horizontal="center"/>
    </xf>
    <xf numFmtId="0" fontId="33" fillId="4" borderId="0" xfId="1" applyNumberFormat="1" applyFont="1" applyFill="1" applyBorder="1" applyAlignment="1">
      <alignment horizontal="center"/>
    </xf>
    <xf numFmtId="9" fontId="23" fillId="3" borderId="19" xfId="1" applyFont="1" applyFill="1" applyBorder="1" applyAlignment="1">
      <alignment horizontal="center" vertical="center"/>
    </xf>
    <xf numFmtId="9" fontId="23" fillId="3" borderId="28" xfId="1" applyFont="1" applyFill="1" applyBorder="1" applyAlignment="1">
      <alignment horizontal="center" vertical="center"/>
    </xf>
    <xf numFmtId="9" fontId="23" fillId="3" borderId="20" xfId="1" applyFont="1" applyFill="1" applyBorder="1" applyAlignment="1">
      <alignment horizontal="center" vertical="center"/>
    </xf>
    <xf numFmtId="0" fontId="33" fillId="4" borderId="9" xfId="0" applyNumberFormat="1" applyFont="1" applyFill="1" applyBorder="1" applyAlignment="1">
      <alignment horizontal="center"/>
    </xf>
    <xf numFmtId="0" fontId="33" fillId="4" borderId="9" xfId="1" applyNumberFormat="1" applyFont="1" applyFill="1" applyBorder="1" applyAlignment="1">
      <alignment horizontal="center"/>
    </xf>
    <xf numFmtId="0" fontId="33" fillId="4" borderId="7" xfId="0" applyNumberFormat="1" applyFont="1" applyFill="1" applyBorder="1" applyAlignment="1">
      <alignment horizontal="left" indent="2"/>
    </xf>
    <xf numFmtId="0" fontId="33" fillId="4" borderId="7" xfId="1" applyNumberFormat="1" applyFont="1" applyFill="1" applyBorder="1" applyAlignment="1">
      <alignment horizontal="center"/>
    </xf>
    <xf numFmtId="0" fontId="33" fillId="4" borderId="7" xfId="0" applyNumberFormat="1" applyFont="1" applyFill="1" applyBorder="1" applyAlignment="1">
      <alignment horizontal="left" indent="1"/>
    </xf>
    <xf numFmtId="9" fontId="33" fillId="14" borderId="14" xfId="1" applyFont="1" applyFill="1" applyBorder="1" applyAlignment="1" applyProtection="1">
      <alignment horizontal="center" vertical="center"/>
      <protection locked="0"/>
    </xf>
    <xf numFmtId="9" fontId="33" fillId="14" borderId="58" xfId="1" applyFont="1" applyFill="1" applyBorder="1" applyAlignment="1" applyProtection="1">
      <alignment horizontal="center" vertical="center"/>
      <protection locked="0"/>
    </xf>
    <xf numFmtId="9" fontId="33" fillId="14" borderId="62" xfId="1" applyFont="1" applyFill="1" applyBorder="1" applyAlignment="1" applyProtection="1">
      <alignment horizontal="center" vertical="center"/>
      <protection locked="0"/>
    </xf>
    <xf numFmtId="9" fontId="33" fillId="14" borderId="66" xfId="1" applyFont="1" applyFill="1" applyBorder="1" applyAlignment="1" applyProtection="1">
      <alignment horizontal="center" vertical="center"/>
      <protection locked="0"/>
    </xf>
    <xf numFmtId="9" fontId="39" fillId="6" borderId="30" xfId="1" applyFont="1" applyFill="1" applyBorder="1" applyAlignment="1" applyProtection="1">
      <alignment horizontal="center" vertical="center"/>
      <protection locked="0"/>
    </xf>
    <xf numFmtId="9" fontId="39" fillId="6" borderId="20" xfId="1" applyFont="1" applyFill="1" applyBorder="1" applyAlignment="1" applyProtection="1">
      <alignment horizontal="center" vertical="center"/>
      <protection locked="0"/>
    </xf>
    <xf numFmtId="9" fontId="34" fillId="6" borderId="19" xfId="1" applyFont="1" applyFill="1" applyBorder="1" applyAlignment="1" applyProtection="1">
      <alignment horizontal="center" vertical="center"/>
      <protection locked="0"/>
    </xf>
    <xf numFmtId="9" fontId="34" fillId="6" borderId="20" xfId="1" applyFont="1" applyFill="1" applyBorder="1" applyAlignment="1" applyProtection="1">
      <alignment horizontal="center" vertical="center"/>
      <protection locked="0"/>
    </xf>
    <xf numFmtId="9" fontId="39" fillId="6" borderId="19" xfId="1" applyFont="1" applyFill="1" applyBorder="1" applyAlignment="1" applyProtection="1">
      <alignment horizontal="center" vertical="center"/>
      <protection locked="0"/>
    </xf>
    <xf numFmtId="9" fontId="42" fillId="3" borderId="19" xfId="1" applyFont="1" applyFill="1" applyBorder="1" applyAlignment="1">
      <alignment horizontal="center" vertical="center"/>
    </xf>
    <xf numFmtId="9" fontId="42" fillId="3" borderId="28" xfId="1" applyFont="1" applyFill="1" applyBorder="1" applyAlignment="1">
      <alignment horizontal="center" vertical="center"/>
    </xf>
    <xf numFmtId="164" fontId="39" fillId="4" borderId="9" xfId="0" applyFont="1" applyFill="1" applyBorder="1" applyAlignment="1">
      <alignment horizontal="center"/>
    </xf>
    <xf numFmtId="9" fontId="39" fillId="4" borderId="9" xfId="1" applyFont="1" applyFill="1" applyBorder="1" applyAlignment="1">
      <alignment horizontal="center"/>
    </xf>
    <xf numFmtId="164" fontId="39" fillId="2" borderId="0" xfId="0" applyFont="1" applyFill="1"/>
    <xf numFmtId="3" fontId="46" fillId="3" borderId="34" xfId="0" applyNumberFormat="1" applyFont="1" applyFill="1" applyBorder="1" applyAlignment="1">
      <alignment horizontal="center" vertical="center"/>
    </xf>
    <xf numFmtId="3" fontId="46" fillId="3" borderId="28" xfId="0" applyNumberFormat="1" applyFont="1" applyFill="1" applyBorder="1" applyAlignment="1">
      <alignment horizontal="center" vertical="center"/>
    </xf>
    <xf numFmtId="164" fontId="44" fillId="2" borderId="0" xfId="0" applyFont="1" applyFill="1"/>
    <xf numFmtId="9" fontId="50" fillId="3" borderId="19" xfId="1" applyFont="1" applyFill="1" applyBorder="1" applyAlignment="1">
      <alignment horizontal="center" vertical="center"/>
    </xf>
    <xf numFmtId="164" fontId="63" fillId="2" borderId="0" xfId="0" applyFont="1" applyFill="1"/>
    <xf numFmtId="164" fontId="56" fillId="2" borderId="0" xfId="0" applyFont="1" applyFill="1"/>
    <xf numFmtId="164" fontId="0" fillId="0" borderId="0" xfId="0" applyFill="1"/>
    <xf numFmtId="164" fontId="75" fillId="15" borderId="16" xfId="0" applyFont="1" applyFill="1" applyBorder="1"/>
    <xf numFmtId="164" fontId="76" fillId="15" borderId="16" xfId="0" applyFont="1" applyFill="1" applyBorder="1"/>
    <xf numFmtId="164" fontId="76" fillId="15" borderId="22" xfId="0" applyFont="1" applyFill="1" applyBorder="1"/>
    <xf numFmtId="0" fontId="76" fillId="0" borderId="0" xfId="4" applyFont="1"/>
    <xf numFmtId="0" fontId="76" fillId="0" borderId="0" xfId="4" applyFont="1" applyAlignment="1">
      <alignment wrapText="1"/>
    </xf>
    <xf numFmtId="0" fontId="76" fillId="0" borderId="0" xfId="4" applyFont="1" applyAlignment="1">
      <alignment horizontal="center"/>
    </xf>
    <xf numFmtId="164" fontId="74" fillId="15" borderId="17" xfId="0" applyFont="1" applyFill="1" applyBorder="1" applyAlignment="1">
      <alignment vertical="center"/>
    </xf>
    <xf numFmtId="0" fontId="77" fillId="2" borderId="0" xfId="4" applyFont="1" applyFill="1" applyBorder="1"/>
    <xf numFmtId="0" fontId="78" fillId="2" borderId="0" xfId="4" applyFont="1" applyFill="1" applyBorder="1" applyAlignment="1">
      <alignment wrapText="1"/>
    </xf>
    <xf numFmtId="0" fontId="79" fillId="0" borderId="84" xfId="4" applyFont="1" applyBorder="1" applyAlignment="1">
      <alignment vertical="center" wrapText="1"/>
    </xf>
    <xf numFmtId="0" fontId="80" fillId="0" borderId="85" xfId="4" applyFont="1" applyBorder="1" applyAlignment="1">
      <alignment vertical="center" wrapText="1"/>
    </xf>
    <xf numFmtId="9" fontId="81" fillId="0" borderId="86" xfId="1" applyFont="1" applyBorder="1" applyAlignment="1">
      <alignment horizontal="center" vertical="center" wrapText="1"/>
    </xf>
    <xf numFmtId="0" fontId="79" fillId="0" borderId="87" xfId="4" applyFont="1" applyBorder="1" applyAlignment="1">
      <alignment vertical="center" wrapText="1"/>
    </xf>
    <xf numFmtId="0" fontId="80" fillId="0" borderId="88" xfId="4" applyFont="1" applyBorder="1" applyAlignment="1">
      <alignment vertical="center" wrapText="1"/>
    </xf>
    <xf numFmtId="9" fontId="81" fillId="0" borderId="89" xfId="1" applyFont="1" applyBorder="1" applyAlignment="1">
      <alignment horizontal="center" vertical="center" wrapText="1"/>
    </xf>
    <xf numFmtId="0" fontId="79" fillId="14" borderId="84" xfId="4" applyFont="1" applyFill="1" applyBorder="1" applyAlignment="1">
      <alignment vertical="center" wrapText="1"/>
    </xf>
    <xf numFmtId="0" fontId="80" fillId="14" borderId="85" xfId="4" applyFont="1" applyFill="1" applyBorder="1" applyAlignment="1">
      <alignment vertical="center" wrapText="1"/>
    </xf>
    <xf numFmtId="9" fontId="81" fillId="14" borderId="86" xfId="1" applyFont="1" applyFill="1" applyBorder="1" applyAlignment="1">
      <alignment horizontal="center" vertical="center" wrapText="1"/>
    </xf>
    <xf numFmtId="0" fontId="79" fillId="14" borderId="90" xfId="4" applyFont="1" applyFill="1" applyBorder="1" applyAlignment="1">
      <alignment vertical="center" wrapText="1"/>
    </xf>
    <xf numFmtId="0" fontId="80" fillId="14" borderId="91" xfId="4" applyFont="1" applyFill="1" applyBorder="1" applyAlignment="1">
      <alignment vertical="center" wrapText="1"/>
    </xf>
    <xf numFmtId="9" fontId="81" fillId="14" borderId="92" xfId="1" applyFont="1" applyFill="1" applyBorder="1" applyAlignment="1">
      <alignment horizontal="center" vertical="center" wrapText="1"/>
    </xf>
    <xf numFmtId="0" fontId="35" fillId="15" borderId="93" xfId="4" applyFont="1" applyFill="1" applyBorder="1" applyAlignment="1">
      <alignment horizontal="center" vertical="center"/>
    </xf>
    <xf numFmtId="0" fontId="35" fillId="15" borderId="94" xfId="4" applyFont="1" applyFill="1" applyBorder="1" applyAlignment="1">
      <alignment horizontal="center" vertical="center" wrapText="1"/>
    </xf>
    <xf numFmtId="0" fontId="35" fillId="15" borderId="95" xfId="4" applyFont="1" applyFill="1" applyBorder="1" applyAlignment="1">
      <alignment horizontal="center" vertical="center" wrapText="1"/>
    </xf>
    <xf numFmtId="0" fontId="83" fillId="0" borderId="0" xfId="4" applyFont="1" applyFill="1"/>
    <xf numFmtId="0" fontId="83" fillId="0" borderId="0" xfId="4" applyFont="1"/>
    <xf numFmtId="0" fontId="83" fillId="0" borderId="0" xfId="4" applyFont="1" applyAlignment="1">
      <alignment horizontal="center"/>
    </xf>
    <xf numFmtId="164" fontId="33" fillId="2" borderId="4" xfId="0" applyFont="1" applyFill="1" applyBorder="1" applyAlignment="1">
      <alignment horizontal="left" vertical="center" wrapText="1"/>
    </xf>
    <xf numFmtId="164" fontId="33" fillId="2" borderId="0" xfId="0" applyFont="1" applyFill="1" applyBorder="1" applyAlignment="1">
      <alignment horizontal="left" vertical="center" wrapText="1"/>
    </xf>
    <xf numFmtId="164" fontId="33" fillId="2" borderId="5" xfId="0" applyFont="1" applyFill="1" applyBorder="1" applyAlignment="1">
      <alignment horizontal="left" vertical="center" wrapText="1"/>
    </xf>
    <xf numFmtId="164" fontId="33" fillId="2" borderId="10" xfId="0" applyFont="1" applyFill="1" applyBorder="1" applyAlignment="1">
      <alignment horizontal="left" indent="1"/>
    </xf>
    <xf numFmtId="164" fontId="33" fillId="2" borderId="6" xfId="0" applyFont="1" applyFill="1" applyBorder="1" applyAlignment="1">
      <alignment horizontal="left" indent="1"/>
    </xf>
    <xf numFmtId="164" fontId="33" fillId="2" borderId="6" xfId="0" applyFont="1" applyFill="1" applyBorder="1"/>
    <xf numFmtId="164" fontId="33" fillId="2" borderId="11" xfId="0" applyFont="1" applyFill="1" applyBorder="1"/>
    <xf numFmtId="164" fontId="84" fillId="2" borderId="4" xfId="0" applyFont="1" applyFill="1" applyBorder="1" applyAlignment="1">
      <alignment vertical="top" wrapText="1"/>
    </xf>
    <xf numFmtId="164" fontId="84" fillId="2" borderId="0" xfId="0" applyFont="1" applyFill="1" applyBorder="1" applyAlignment="1">
      <alignment vertical="top" wrapText="1"/>
    </xf>
    <xf numFmtId="164" fontId="84" fillId="2" borderId="5" xfId="0" applyFont="1" applyFill="1" applyBorder="1" applyAlignment="1">
      <alignment vertical="top" wrapText="1"/>
    </xf>
    <xf numFmtId="3" fontId="39" fillId="14" borderId="14" xfId="0" applyNumberFormat="1" applyFont="1" applyFill="1" applyBorder="1" applyAlignment="1" applyProtection="1">
      <alignment horizontal="center" vertical="center"/>
      <protection locked="0"/>
    </xf>
    <xf numFmtId="0" fontId="43" fillId="2" borderId="0" xfId="0" applyNumberFormat="1" applyFont="1" applyFill="1" applyAlignment="1"/>
    <xf numFmtId="0" fontId="89" fillId="9" borderId="0" xfId="4" applyFont="1" applyFill="1" applyBorder="1"/>
    <xf numFmtId="0" fontId="92" fillId="9" borderId="0" xfId="4" applyFont="1" applyFill="1" applyBorder="1" applyAlignment="1">
      <alignment wrapText="1"/>
    </xf>
    <xf numFmtId="0" fontId="93" fillId="9" borderId="0" xfId="4" applyFont="1" applyFill="1" applyBorder="1"/>
    <xf numFmtId="0" fontId="96" fillId="9" borderId="0" xfId="4" applyFont="1" applyFill="1" applyBorder="1" applyAlignment="1">
      <alignment wrapText="1"/>
    </xf>
    <xf numFmtId="0" fontId="100" fillId="16" borderId="17" xfId="4" applyFont="1" applyFill="1" applyBorder="1" applyAlignment="1">
      <alignment vertical="center"/>
    </xf>
    <xf numFmtId="0" fontId="102" fillId="16" borderId="16" xfId="4" applyFont="1" applyFill="1" applyBorder="1"/>
    <xf numFmtId="0" fontId="102" fillId="16" borderId="22" xfId="4" applyFont="1" applyFill="1" applyBorder="1"/>
    <xf numFmtId="0" fontId="79" fillId="0" borderId="96" xfId="4" applyNumberFormat="1" applyFont="1" applyBorder="1" applyAlignment="1">
      <alignment vertical="center" wrapText="1"/>
    </xf>
    <xf numFmtId="0" fontId="80" fillId="0" borderId="96" xfId="4" applyNumberFormat="1" applyFont="1" applyBorder="1" applyAlignment="1">
      <alignment vertical="center" wrapText="1"/>
    </xf>
    <xf numFmtId="9" fontId="81" fillId="0" borderId="96" xfId="1" applyNumberFormat="1" applyFont="1" applyBorder="1" applyAlignment="1">
      <alignment horizontal="center" vertical="center" wrapText="1"/>
    </xf>
    <xf numFmtId="0" fontId="79" fillId="5" borderId="96" xfId="4" applyNumberFormat="1" applyFont="1" applyFill="1" applyBorder="1" applyAlignment="1">
      <alignment vertical="center" wrapText="1"/>
    </xf>
    <xf numFmtId="0" fontId="80" fillId="5" borderId="96" xfId="4" applyNumberFormat="1" applyFont="1" applyFill="1" applyBorder="1" applyAlignment="1">
      <alignment vertical="center" wrapText="1"/>
    </xf>
    <xf numFmtId="9" fontId="81" fillId="5" borderId="96" xfId="1" applyNumberFormat="1" applyFont="1" applyFill="1" applyBorder="1" applyAlignment="1">
      <alignment horizontal="center" vertical="center" wrapText="1"/>
    </xf>
    <xf numFmtId="0" fontId="79" fillId="5" borderId="97" xfId="4" applyNumberFormat="1" applyFont="1" applyFill="1" applyBorder="1" applyAlignment="1">
      <alignment vertical="center" wrapText="1"/>
    </xf>
    <xf numFmtId="0" fontId="80" fillId="5" borderId="97" xfId="4" applyNumberFormat="1" applyFont="1" applyFill="1" applyBorder="1" applyAlignment="1">
      <alignment vertical="center" wrapText="1"/>
    </xf>
    <xf numFmtId="9" fontId="81" fillId="5" borderId="97" xfId="1" applyNumberFormat="1" applyFont="1" applyFill="1" applyBorder="1" applyAlignment="1">
      <alignment horizontal="center" vertical="center" wrapText="1"/>
    </xf>
    <xf numFmtId="0" fontId="79" fillId="5" borderId="98" xfId="4" applyNumberFormat="1" applyFont="1" applyFill="1" applyBorder="1" applyAlignment="1">
      <alignment vertical="center" wrapText="1"/>
    </xf>
    <xf numFmtId="0" fontId="80" fillId="5" borderId="98" xfId="4" applyNumberFormat="1" applyFont="1" applyFill="1" applyBorder="1" applyAlignment="1">
      <alignment vertical="center" wrapText="1"/>
    </xf>
    <xf numFmtId="9" fontId="81" fillId="5" borderId="98" xfId="1" applyNumberFormat="1" applyFont="1" applyFill="1" applyBorder="1" applyAlignment="1">
      <alignment horizontal="center" vertical="center" wrapText="1"/>
    </xf>
    <xf numFmtId="0" fontId="101" fillId="16" borderId="99" xfId="4" applyNumberFormat="1" applyFont="1" applyFill="1" applyBorder="1" applyAlignment="1">
      <alignment horizontal="center" vertical="center"/>
    </xf>
    <xf numFmtId="0" fontId="101" fillId="16" borderId="100" xfId="4" applyNumberFormat="1" applyFont="1" applyFill="1" applyBorder="1" applyAlignment="1">
      <alignment horizontal="center" vertical="center" wrapText="1"/>
    </xf>
    <xf numFmtId="0" fontId="93" fillId="16" borderId="101" xfId="4" applyNumberFormat="1" applyFont="1" applyFill="1" applyBorder="1" applyAlignment="1">
      <alignment horizontal="center" vertical="center" wrapText="1"/>
    </xf>
    <xf numFmtId="0" fontId="26" fillId="10" borderId="69" xfId="0" applyNumberFormat="1" applyFont="1" applyFill="1" applyBorder="1" applyAlignment="1">
      <alignment horizontal="center" vertical="center" wrapText="1"/>
    </xf>
    <xf numFmtId="0" fontId="25" fillId="11" borderId="70" xfId="0" applyNumberFormat="1" applyFont="1" applyFill="1" applyBorder="1" applyAlignment="1">
      <alignment horizontal="center" vertical="center" wrapText="1"/>
    </xf>
    <xf numFmtId="0" fontId="25" fillId="11" borderId="71" xfId="0" applyNumberFormat="1" applyFont="1" applyFill="1" applyBorder="1" applyAlignment="1">
      <alignment horizontal="center" vertical="center" wrapText="1"/>
    </xf>
    <xf numFmtId="0" fontId="25" fillId="17" borderId="69" xfId="0" applyNumberFormat="1" applyFont="1" applyFill="1" applyBorder="1" applyAlignment="1">
      <alignment horizontal="center" vertical="center" wrapText="1"/>
    </xf>
    <xf numFmtId="0" fontId="25" fillId="12" borderId="70" xfId="0" applyNumberFormat="1" applyFont="1" applyFill="1" applyBorder="1" applyAlignment="1">
      <alignment horizontal="center" vertical="center" wrapText="1"/>
    </xf>
    <xf numFmtId="0" fontId="25" fillId="18" borderId="77" xfId="0" applyNumberFormat="1" applyFont="1" applyFill="1" applyBorder="1" applyAlignment="1">
      <alignment horizontal="center" vertical="center" wrapText="1"/>
    </xf>
    <xf numFmtId="164" fontId="106" fillId="19" borderId="49" xfId="0" applyFont="1" applyFill="1" applyBorder="1" applyProtection="1">
      <protection locked="0"/>
    </xf>
    <xf numFmtId="164" fontId="107" fillId="19" borderId="52" xfId="0" applyFont="1" applyFill="1" applyBorder="1" applyAlignment="1" applyProtection="1">
      <alignment vertical="center" wrapText="1"/>
      <protection locked="0"/>
    </xf>
    <xf numFmtId="164" fontId="107" fillId="19" borderId="50" xfId="0" applyFont="1" applyFill="1" applyBorder="1" applyAlignment="1" applyProtection="1">
      <alignment vertical="center" wrapText="1"/>
      <protection locked="0"/>
    </xf>
    <xf numFmtId="164" fontId="108" fillId="19" borderId="51" xfId="0" applyFont="1" applyFill="1" applyBorder="1" applyAlignment="1" applyProtection="1">
      <alignment vertical="center" wrapText="1"/>
      <protection locked="0"/>
    </xf>
    <xf numFmtId="49" fontId="109" fillId="19" borderId="47" xfId="0" applyNumberFormat="1" applyFont="1" applyFill="1" applyBorder="1" applyAlignment="1" applyProtection="1">
      <alignment vertical="center" wrapText="1"/>
      <protection locked="0"/>
    </xf>
    <xf numFmtId="49" fontId="109" fillId="19" borderId="48" xfId="0" applyNumberFormat="1" applyFont="1" applyFill="1" applyBorder="1" applyAlignment="1" applyProtection="1">
      <alignment vertical="center" wrapText="1"/>
      <protection locked="0"/>
    </xf>
    <xf numFmtId="9" fontId="33" fillId="19" borderId="58" xfId="1" applyFont="1" applyFill="1" applyBorder="1" applyAlignment="1" applyProtection="1">
      <alignment horizontal="center" vertical="center"/>
      <protection locked="0"/>
    </xf>
    <xf numFmtId="9" fontId="33" fillId="19" borderId="59" xfId="1" applyFont="1" applyFill="1" applyBorder="1" applyAlignment="1" applyProtection="1">
      <alignment horizontal="center" vertical="center"/>
      <protection locked="0"/>
    </xf>
    <xf numFmtId="9" fontId="33" fillId="19" borderId="62" xfId="1" applyFont="1" applyFill="1" applyBorder="1" applyAlignment="1" applyProtection="1">
      <alignment horizontal="center" vertical="center"/>
      <protection locked="0"/>
    </xf>
    <xf numFmtId="9" fontId="33" fillId="19" borderId="63" xfId="1" applyFont="1" applyFill="1" applyBorder="1" applyAlignment="1" applyProtection="1">
      <alignment horizontal="center" vertical="center"/>
      <protection locked="0"/>
    </xf>
    <xf numFmtId="9" fontId="33" fillId="19" borderId="66" xfId="1" applyFont="1" applyFill="1" applyBorder="1" applyAlignment="1" applyProtection="1">
      <alignment horizontal="center" vertical="center"/>
      <protection locked="0"/>
    </xf>
    <xf numFmtId="9" fontId="33" fillId="19" borderId="67" xfId="1" applyFont="1" applyFill="1" applyBorder="1" applyAlignment="1" applyProtection="1">
      <alignment horizontal="center" vertical="center"/>
      <protection locked="0"/>
    </xf>
    <xf numFmtId="9" fontId="33" fillId="19" borderId="14" xfId="1" applyFont="1" applyFill="1" applyBorder="1" applyAlignment="1" applyProtection="1">
      <alignment horizontal="center" vertical="center"/>
      <protection locked="0"/>
    </xf>
    <xf numFmtId="9" fontId="33" fillId="19" borderId="15" xfId="1" applyFont="1" applyFill="1" applyBorder="1" applyAlignment="1" applyProtection="1">
      <alignment horizontal="center" vertical="center"/>
      <protection locked="0"/>
    </xf>
    <xf numFmtId="49" fontId="40" fillId="20" borderId="24" xfId="0" applyNumberFormat="1" applyFont="1" applyFill="1" applyBorder="1" applyAlignment="1">
      <alignment horizontal="right" vertical="center" indent="1"/>
    </xf>
    <xf numFmtId="49" fontId="40" fillId="20" borderId="25" xfId="0" applyNumberFormat="1" applyFont="1" applyFill="1" applyBorder="1" applyAlignment="1">
      <alignment horizontal="right" vertical="center" wrapText="1" indent="1"/>
    </xf>
    <xf numFmtId="49" fontId="40" fillId="20" borderId="26" xfId="0" applyNumberFormat="1" applyFont="1" applyFill="1" applyBorder="1" applyAlignment="1">
      <alignment horizontal="right" vertical="center" wrapText="1" indent="1"/>
    </xf>
    <xf numFmtId="49" fontId="40" fillId="20" borderId="73" xfId="0" applyNumberFormat="1" applyFont="1" applyFill="1" applyBorder="1" applyAlignment="1">
      <alignment horizontal="right" vertical="center" wrapText="1" indent="1"/>
    </xf>
    <xf numFmtId="49" fontId="40" fillId="20" borderId="72" xfId="0" applyNumberFormat="1" applyFont="1" applyFill="1" applyBorder="1" applyAlignment="1">
      <alignment horizontal="right" vertical="center" wrapText="1" indent="1"/>
    </xf>
    <xf numFmtId="49" fontId="40" fillId="20" borderId="25" xfId="0" applyNumberFormat="1" applyFont="1" applyFill="1" applyBorder="1" applyAlignment="1">
      <alignment horizontal="right" vertical="center" indent="1"/>
    </xf>
    <xf numFmtId="49" fontId="40" fillId="20" borderId="75" xfId="0" applyNumberFormat="1" applyFont="1" applyFill="1" applyBorder="1" applyAlignment="1">
      <alignment horizontal="right" vertical="top" wrapText="1" indent="1"/>
    </xf>
    <xf numFmtId="164" fontId="47" fillId="20" borderId="54" xfId="0" applyFont="1" applyFill="1" applyBorder="1" applyAlignment="1">
      <alignment horizontal="right" vertical="center" wrapText="1" indent="1"/>
    </xf>
    <xf numFmtId="3" fontId="39" fillId="19" borderId="14" xfId="0" applyNumberFormat="1" applyFont="1" applyFill="1" applyBorder="1" applyAlignment="1" applyProtection="1">
      <alignment horizontal="center" vertical="center"/>
      <protection locked="0"/>
    </xf>
    <xf numFmtId="3" fontId="39" fillId="19" borderId="35" xfId="0" applyNumberFormat="1" applyFont="1" applyFill="1" applyBorder="1" applyAlignment="1" applyProtection="1">
      <alignment horizontal="center" vertical="center"/>
      <protection locked="0"/>
    </xf>
    <xf numFmtId="49" fontId="57" fillId="20" borderId="24" xfId="0" applyNumberFormat="1" applyFont="1" applyFill="1" applyBorder="1" applyAlignment="1">
      <alignment horizontal="right" vertical="center" indent="2"/>
    </xf>
    <xf numFmtId="49" fontId="57" fillId="20" borderId="25" xfId="0" applyNumberFormat="1" applyFont="1" applyFill="1" applyBorder="1" applyAlignment="1">
      <alignment horizontal="right" vertical="center" indent="2"/>
    </xf>
    <xf numFmtId="49" fontId="57" fillId="20" borderId="26" xfId="0" applyNumberFormat="1" applyFont="1" applyFill="1" applyBorder="1" applyAlignment="1">
      <alignment horizontal="right" vertical="center" wrapText="1" indent="2"/>
    </xf>
    <xf numFmtId="49" fontId="54" fillId="20" borderId="24" xfId="0" applyNumberFormat="1" applyFont="1" applyFill="1" applyBorder="1" applyAlignment="1">
      <alignment horizontal="right" vertical="center" indent="2"/>
    </xf>
    <xf numFmtId="49" fontId="54" fillId="20" borderId="25" xfId="0" applyNumberFormat="1" applyFont="1" applyFill="1" applyBorder="1" applyAlignment="1">
      <alignment horizontal="right" vertical="center" indent="2"/>
    </xf>
    <xf numFmtId="49" fontId="54" fillId="20" borderId="26" xfId="0" applyNumberFormat="1" applyFont="1" applyFill="1" applyBorder="1" applyAlignment="1">
      <alignment horizontal="right" vertical="center" indent="2"/>
    </xf>
    <xf numFmtId="0" fontId="60" fillId="20" borderId="55" xfId="0" applyNumberFormat="1" applyFont="1" applyFill="1" applyBorder="1" applyAlignment="1">
      <alignment horizontal="right" vertical="center" wrapText="1" indent="1"/>
    </xf>
    <xf numFmtId="0" fontId="110" fillId="21" borderId="102" xfId="4" applyFont="1" applyFill="1" applyBorder="1" applyAlignment="1">
      <alignment horizontal="center" vertical="center"/>
    </xf>
    <xf numFmtId="0" fontId="110" fillId="21" borderId="103" xfId="4" applyFont="1" applyFill="1" applyBorder="1" applyAlignment="1">
      <alignment horizontal="center" vertical="center"/>
    </xf>
    <xf numFmtId="0" fontId="111" fillId="21" borderId="104" xfId="4" applyFont="1" applyFill="1" applyBorder="1" applyAlignment="1">
      <alignment horizontal="center" vertical="center" wrapText="1"/>
    </xf>
    <xf numFmtId="0" fontId="111" fillId="21" borderId="103" xfId="4" applyFont="1" applyFill="1" applyBorder="1" applyAlignment="1">
      <alignment horizontal="center" vertical="center" wrapText="1"/>
    </xf>
    <xf numFmtId="0" fontId="111" fillId="12" borderId="105" xfId="4" applyFont="1" applyFill="1" applyBorder="1" applyAlignment="1">
      <alignment horizontal="center" vertical="center" wrapText="1"/>
    </xf>
    <xf numFmtId="0" fontId="111" fillId="12" borderId="106" xfId="4" applyFont="1" applyFill="1" applyBorder="1" applyAlignment="1">
      <alignment horizontal="center" vertical="center" wrapText="1"/>
    </xf>
    <xf numFmtId="0" fontId="112" fillId="22" borderId="107" xfId="4" applyFont="1" applyFill="1" applyBorder="1" applyAlignment="1">
      <alignment vertical="center"/>
    </xf>
    <xf numFmtId="0" fontId="113" fillId="22" borderId="108" xfId="4" applyFont="1" applyFill="1" applyBorder="1" applyAlignment="1">
      <alignment vertical="center" wrapText="1"/>
    </xf>
    <xf numFmtId="9" fontId="112" fillId="22" borderId="107" xfId="4" applyNumberFormat="1" applyFont="1" applyFill="1" applyBorder="1" applyAlignment="1">
      <alignment horizontal="center" vertical="center" wrapText="1"/>
    </xf>
    <xf numFmtId="9" fontId="114" fillId="22" borderId="107" xfId="4" applyNumberFormat="1" applyFont="1" applyFill="1" applyBorder="1" applyAlignment="1">
      <alignment horizontal="center" vertical="center" wrapText="1"/>
    </xf>
    <xf numFmtId="9" fontId="114" fillId="22" borderId="109" xfId="4" applyNumberFormat="1" applyFont="1" applyFill="1" applyBorder="1" applyAlignment="1">
      <alignment horizontal="center" vertical="center" wrapText="1"/>
    </xf>
    <xf numFmtId="9" fontId="112" fillId="23" borderId="105" xfId="4" applyNumberFormat="1" applyFont="1" applyFill="1" applyBorder="1" applyAlignment="1">
      <alignment horizontal="center" vertical="center" wrapText="1"/>
    </xf>
    <xf numFmtId="9" fontId="114" fillId="23" borderId="105" xfId="4" applyNumberFormat="1" applyFont="1" applyFill="1" applyBorder="1" applyAlignment="1">
      <alignment horizontal="center" vertical="center" wrapText="1"/>
    </xf>
    <xf numFmtId="9" fontId="114" fillId="23" borderId="106" xfId="4" applyNumberFormat="1" applyFont="1" applyFill="1" applyBorder="1" applyAlignment="1">
      <alignment horizontal="center" vertical="center" wrapText="1"/>
    </xf>
    <xf numFmtId="0" fontId="112" fillId="0" borderId="107" xfId="4" applyFont="1" applyBorder="1" applyAlignment="1">
      <alignment vertical="center"/>
    </xf>
    <xf numFmtId="0" fontId="113" fillId="0" borderId="108" xfId="4" applyFont="1" applyBorder="1" applyAlignment="1">
      <alignment vertical="center" wrapText="1"/>
    </xf>
    <xf numFmtId="9" fontId="112" fillId="0" borderId="107" xfId="4" applyNumberFormat="1" applyFont="1" applyBorder="1" applyAlignment="1">
      <alignment horizontal="center" vertical="center" wrapText="1"/>
    </xf>
    <xf numFmtId="9" fontId="114" fillId="0" borderId="107" xfId="4" applyNumberFormat="1" applyFont="1" applyBorder="1" applyAlignment="1">
      <alignment horizontal="center" vertical="center" wrapText="1"/>
    </xf>
    <xf numFmtId="9" fontId="114" fillId="0" borderId="109" xfId="4" applyNumberFormat="1" applyFont="1" applyBorder="1" applyAlignment="1">
      <alignment horizontal="center" vertical="center" wrapText="1"/>
    </xf>
    <xf numFmtId="0" fontId="112" fillId="0" borderId="110" xfId="4" applyFont="1" applyBorder="1" applyAlignment="1">
      <alignment vertical="center"/>
    </xf>
    <xf numFmtId="0" fontId="113" fillId="0" borderId="111" xfId="4" applyFont="1" applyBorder="1" applyAlignment="1">
      <alignment vertical="center" wrapText="1"/>
    </xf>
    <xf numFmtId="9" fontId="112" fillId="0" borderId="112" xfId="4" applyNumberFormat="1" applyFont="1" applyBorder="1" applyAlignment="1">
      <alignment horizontal="center" vertical="center" wrapText="1"/>
    </xf>
    <xf numFmtId="0" fontId="115" fillId="22" borderId="108" xfId="4" applyFont="1" applyFill="1" applyBorder="1" applyAlignment="1">
      <alignment vertical="center" wrapText="1"/>
    </xf>
    <xf numFmtId="0" fontId="114" fillId="22" borderId="109" xfId="4" applyFont="1" applyFill="1" applyBorder="1" applyAlignment="1">
      <alignment horizontal="center" vertical="center" wrapText="1"/>
    </xf>
    <xf numFmtId="0" fontId="115" fillId="0" borderId="108" xfId="4" applyFont="1" applyBorder="1" applyAlignment="1">
      <alignment vertical="center" wrapText="1"/>
    </xf>
    <xf numFmtId="0" fontId="112" fillId="0" borderId="107" xfId="4" applyFont="1" applyBorder="1" applyAlignment="1">
      <alignment horizontal="center" vertical="center" wrapText="1"/>
    </xf>
    <xf numFmtId="0" fontId="114" fillId="0" borderId="107" xfId="4" applyFont="1" applyBorder="1" applyAlignment="1">
      <alignment horizontal="center" vertical="center" wrapText="1"/>
    </xf>
    <xf numFmtId="0" fontId="114" fillId="0" borderId="109" xfId="4" applyFont="1" applyBorder="1" applyAlignment="1">
      <alignment horizontal="center" vertical="center" wrapText="1"/>
    </xf>
    <xf numFmtId="0" fontId="112" fillId="23" borderId="105" xfId="4" applyFont="1" applyFill="1" applyBorder="1" applyAlignment="1">
      <alignment horizontal="center" vertical="center" wrapText="1"/>
    </xf>
    <xf numFmtId="0" fontId="114" fillId="23" borderId="105" xfId="4" applyFont="1" applyFill="1" applyBorder="1" applyAlignment="1">
      <alignment horizontal="center" vertical="center" wrapText="1"/>
    </xf>
    <xf numFmtId="0" fontId="114" fillId="23" borderId="106" xfId="4" applyFont="1" applyFill="1" applyBorder="1" applyAlignment="1">
      <alignment horizontal="center" vertical="center" wrapText="1"/>
    </xf>
    <xf numFmtId="9" fontId="114" fillId="0" borderId="113" xfId="4" applyNumberFormat="1" applyFont="1" applyBorder="1" applyAlignment="1">
      <alignment horizontal="center" vertical="center" wrapText="1"/>
    </xf>
    <xf numFmtId="9" fontId="112" fillId="23" borderId="106" xfId="4" applyNumberFormat="1" applyFont="1" applyFill="1" applyBorder="1" applyAlignment="1">
      <alignment horizontal="center" vertical="center" wrapText="1"/>
    </xf>
    <xf numFmtId="0" fontId="112" fillId="22" borderId="107" xfId="4" applyFont="1" applyFill="1" applyBorder="1" applyAlignment="1">
      <alignment horizontal="center" vertical="center" wrapText="1"/>
    </xf>
    <xf numFmtId="0" fontId="114" fillId="22" borderId="107" xfId="4" applyFont="1" applyFill="1" applyBorder="1" applyAlignment="1">
      <alignment horizontal="center" vertical="center" wrapText="1"/>
    </xf>
    <xf numFmtId="0" fontId="31" fillId="0" borderId="0" xfId="4" applyFont="1" applyAlignment="1">
      <alignment horizontal="center"/>
    </xf>
    <xf numFmtId="164" fontId="118" fillId="11" borderId="17" xfId="0" applyFont="1" applyFill="1" applyBorder="1" applyAlignment="1"/>
    <xf numFmtId="164" fontId="104" fillId="11" borderId="16" xfId="0" applyFont="1" applyFill="1" applyBorder="1" applyAlignment="1"/>
    <xf numFmtId="164" fontId="119" fillId="11" borderId="16" xfId="0" applyFont="1" applyFill="1" applyBorder="1" applyAlignment="1"/>
    <xf numFmtId="164" fontId="119" fillId="11" borderId="22" xfId="0" applyFont="1" applyFill="1" applyBorder="1" applyAlignment="1"/>
    <xf numFmtId="9" fontId="34" fillId="3" borderId="19" xfId="1" applyFont="1" applyFill="1" applyBorder="1" applyAlignment="1" applyProtection="1">
      <alignment horizontal="center" vertical="center"/>
    </xf>
    <xf numFmtId="9" fontId="39" fillId="3" borderId="19" xfId="1" applyFont="1" applyFill="1" applyBorder="1" applyAlignment="1" applyProtection="1">
      <alignment horizontal="center" vertical="center"/>
    </xf>
    <xf numFmtId="9" fontId="39" fillId="3" borderId="20" xfId="1" applyFont="1" applyFill="1" applyBorder="1" applyAlignment="1" applyProtection="1">
      <alignment horizontal="center" vertical="center"/>
    </xf>
    <xf numFmtId="0" fontId="120" fillId="2" borderId="0" xfId="0" applyNumberFormat="1" applyFont="1" applyFill="1"/>
    <xf numFmtId="164" fontId="33" fillId="2" borderId="4" xfId="0" applyFont="1" applyFill="1" applyBorder="1" applyAlignment="1">
      <alignment horizontal="left" vertical="center" wrapText="1" indent="1"/>
    </xf>
    <xf numFmtId="164" fontId="33" fillId="2" borderId="0" xfId="0" applyFont="1" applyFill="1" applyBorder="1" applyAlignment="1">
      <alignment horizontal="left" vertical="center" wrapText="1" indent="1"/>
    </xf>
    <xf numFmtId="164" fontId="33" fillId="2" borderId="5" xfId="0" applyFont="1" applyFill="1" applyBorder="1" applyAlignment="1">
      <alignment horizontal="left" vertical="center" wrapText="1" indent="1"/>
    </xf>
    <xf numFmtId="164" fontId="33" fillId="2" borderId="4" xfId="0" applyFont="1" applyFill="1" applyBorder="1" applyAlignment="1">
      <alignment horizontal="left" vertical="center" wrapText="1"/>
    </xf>
    <xf numFmtId="164" fontId="33" fillId="2" borderId="0" xfId="0" applyFont="1" applyFill="1" applyBorder="1" applyAlignment="1">
      <alignment horizontal="left" vertical="center" wrapText="1"/>
    </xf>
    <xf numFmtId="164" fontId="33" fillId="2" borderId="5" xfId="0" applyFont="1" applyFill="1" applyBorder="1" applyAlignment="1">
      <alignment horizontal="left" vertical="center" wrapText="1"/>
    </xf>
    <xf numFmtId="164" fontId="33" fillId="2" borderId="4" xfId="0" applyFont="1" applyFill="1" applyBorder="1" applyAlignment="1">
      <alignment horizontal="left" vertical="center" wrapText="1" indent="3"/>
    </xf>
    <xf numFmtId="164" fontId="33" fillId="2" borderId="0" xfId="0" applyFont="1" applyFill="1" applyBorder="1" applyAlignment="1">
      <alignment horizontal="left" vertical="center" wrapText="1" indent="3"/>
    </xf>
    <xf numFmtId="164" fontId="33" fillId="2" borderId="5" xfId="0" applyFont="1" applyFill="1" applyBorder="1" applyAlignment="1">
      <alignment horizontal="left" vertical="center" wrapText="1" indent="3"/>
    </xf>
    <xf numFmtId="164" fontId="33" fillId="2" borderId="4" xfId="0" applyFont="1" applyFill="1" applyBorder="1" applyAlignment="1">
      <alignment horizontal="left" wrapText="1" indent="1"/>
    </xf>
    <xf numFmtId="164" fontId="33" fillId="2" borderId="0" xfId="0" applyFont="1" applyFill="1" applyBorder="1" applyAlignment="1">
      <alignment horizontal="left" wrapText="1" indent="1"/>
    </xf>
    <xf numFmtId="164" fontId="33" fillId="2" borderId="5" xfId="0" applyFont="1" applyFill="1" applyBorder="1" applyAlignment="1">
      <alignment horizontal="left" wrapText="1" indent="1"/>
    </xf>
    <xf numFmtId="164" fontId="33" fillId="2" borderId="4" xfId="0" applyFont="1" applyFill="1" applyBorder="1" applyAlignment="1">
      <alignment horizontal="left" vertical="top" wrapText="1" indent="2"/>
    </xf>
    <xf numFmtId="164" fontId="33" fillId="2" borderId="0" xfId="0" applyFont="1" applyFill="1" applyBorder="1" applyAlignment="1">
      <alignment horizontal="left" vertical="top" wrapText="1" indent="2"/>
    </xf>
    <xf numFmtId="164" fontId="33" fillId="2" borderId="5" xfId="0" applyFont="1" applyFill="1" applyBorder="1" applyAlignment="1">
      <alignment horizontal="left" vertical="top" wrapText="1" indent="2"/>
    </xf>
    <xf numFmtId="164" fontId="97" fillId="2" borderId="0" xfId="0" applyFont="1" applyFill="1" applyAlignment="1">
      <alignment horizontal="center" vertical="center"/>
    </xf>
    <xf numFmtId="0" fontId="105" fillId="11" borderId="29" xfId="0" applyNumberFormat="1" applyFont="1" applyFill="1" applyBorder="1" applyAlignment="1">
      <alignment horizontal="left" vertical="center"/>
    </xf>
    <xf numFmtId="0" fontId="105" fillId="11" borderId="16" xfId="0" applyNumberFormat="1" applyFont="1" applyFill="1" applyBorder="1" applyAlignment="1">
      <alignment horizontal="left" vertical="center"/>
    </xf>
    <xf numFmtId="0" fontId="39" fillId="19" borderId="8" xfId="0" applyNumberFormat="1" applyFont="1" applyFill="1" applyBorder="1" applyAlignment="1" applyProtection="1">
      <alignment horizontal="left" vertical="center" indent="1"/>
      <protection locked="0"/>
    </xf>
    <xf numFmtId="0" fontId="39" fillId="19" borderId="12" xfId="0" applyNumberFormat="1" applyFont="1" applyFill="1" applyBorder="1" applyAlignment="1" applyProtection="1">
      <alignment horizontal="left" vertical="center" indent="1"/>
      <protection locked="0"/>
    </xf>
    <xf numFmtId="0" fontId="121" fillId="2" borderId="0" xfId="0" applyNumberFormat="1" applyFont="1" applyFill="1" applyAlignment="1">
      <alignment horizontal="left" vertical="center" wrapText="1"/>
    </xf>
    <xf numFmtId="49" fontId="41" fillId="20" borderId="80" xfId="0" applyNumberFormat="1" applyFont="1" applyFill="1" applyBorder="1" applyAlignment="1" applyProtection="1">
      <alignment horizontal="right" vertical="center" wrapText="1" indent="1"/>
    </xf>
    <xf numFmtId="49" fontId="41" fillId="20" borderId="81" xfId="0" applyNumberFormat="1" applyFont="1" applyFill="1" applyBorder="1" applyAlignment="1" applyProtection="1">
      <alignment horizontal="right" vertical="center" wrapText="1" indent="1"/>
    </xf>
    <xf numFmtId="49" fontId="72" fillId="2" borderId="7" xfId="3" applyNumberFormat="1" applyFont="1" applyFill="1" applyBorder="1" applyAlignment="1">
      <alignment horizontal="left" vertical="center" wrapText="1" indent="1"/>
    </xf>
    <xf numFmtId="49" fontId="72" fillId="2" borderId="12" xfId="3" applyNumberFormat="1" applyFont="1" applyFill="1" applyBorder="1" applyAlignment="1">
      <alignment horizontal="left" vertical="center" wrapText="1" indent="1"/>
    </xf>
    <xf numFmtId="0" fontId="104" fillId="11" borderId="17" xfId="0" applyNumberFormat="1" applyFont="1" applyFill="1" applyBorder="1" applyAlignment="1">
      <alignment horizontal="left" vertical="center" indent="1"/>
    </xf>
    <xf numFmtId="0" fontId="104" fillId="11" borderId="16" xfId="0" applyNumberFormat="1" applyFont="1" applyFill="1" applyBorder="1" applyAlignment="1">
      <alignment horizontal="left" vertical="center" indent="1"/>
    </xf>
    <xf numFmtId="0" fontId="104" fillId="11" borderId="22" xfId="0" applyNumberFormat="1" applyFont="1" applyFill="1" applyBorder="1" applyAlignment="1">
      <alignment horizontal="left" vertical="center" indent="1"/>
    </xf>
    <xf numFmtId="49" fontId="58" fillId="19" borderId="8" xfId="0" applyNumberFormat="1" applyFont="1" applyFill="1" applyBorder="1" applyAlignment="1" applyProtection="1">
      <alignment horizontal="left" vertical="center" indent="1"/>
      <protection locked="0"/>
    </xf>
    <xf numFmtId="49" fontId="58" fillId="19" borderId="7" xfId="0" applyNumberFormat="1" applyFont="1" applyFill="1" applyBorder="1" applyAlignment="1" applyProtection="1">
      <alignment horizontal="left" vertical="center" indent="1"/>
      <protection locked="0"/>
    </xf>
    <xf numFmtId="49" fontId="58" fillId="19" borderId="12" xfId="0" applyNumberFormat="1" applyFont="1" applyFill="1" applyBorder="1" applyAlignment="1" applyProtection="1">
      <alignment horizontal="left" vertical="center" indent="1"/>
      <protection locked="0"/>
    </xf>
    <xf numFmtId="49" fontId="61" fillId="19" borderId="31" xfId="0" applyNumberFormat="1" applyFont="1" applyFill="1" applyBorder="1" applyAlignment="1" applyProtection="1">
      <alignment horizontal="left" vertical="center" indent="1"/>
      <protection locked="0"/>
    </xf>
    <xf numFmtId="49" fontId="61" fillId="19" borderId="21" xfId="0" applyNumberFormat="1" applyFont="1" applyFill="1" applyBorder="1" applyAlignment="1" applyProtection="1">
      <alignment horizontal="left" vertical="center" indent="1"/>
      <protection locked="0"/>
    </xf>
    <xf numFmtId="49" fontId="61" fillId="19" borderId="23" xfId="0" applyNumberFormat="1" applyFont="1" applyFill="1" applyBorder="1" applyAlignment="1" applyProtection="1">
      <alignment horizontal="left" vertical="center" indent="1"/>
      <protection locked="0"/>
    </xf>
    <xf numFmtId="49" fontId="59" fillId="19" borderId="8" xfId="0" applyNumberFormat="1" applyFont="1" applyFill="1" applyBorder="1" applyAlignment="1" applyProtection="1">
      <alignment horizontal="left" vertical="center" indent="1"/>
      <protection locked="0"/>
    </xf>
    <xf numFmtId="49" fontId="59" fillId="19" borderId="7" xfId="0" applyNumberFormat="1" applyFont="1" applyFill="1" applyBorder="1" applyAlignment="1" applyProtection="1">
      <alignment horizontal="left" vertical="center" indent="1"/>
      <protection locked="0"/>
    </xf>
    <xf numFmtId="49" fontId="59" fillId="19" borderId="12" xfId="0" applyNumberFormat="1" applyFont="1" applyFill="1" applyBorder="1" applyAlignment="1" applyProtection="1">
      <alignment horizontal="left" vertical="center" indent="1"/>
      <protection locked="0"/>
    </xf>
    <xf numFmtId="0" fontId="43" fillId="2" borderId="8" xfId="0" applyNumberFormat="1" applyFont="1" applyFill="1" applyBorder="1" applyAlignment="1">
      <alignment horizontal="left" vertical="center"/>
    </xf>
    <xf numFmtId="0" fontId="43" fillId="2" borderId="7" xfId="0" applyNumberFormat="1" applyFont="1" applyFill="1" applyBorder="1" applyAlignment="1">
      <alignment horizontal="left" vertical="center"/>
    </xf>
    <xf numFmtId="0" fontId="43" fillId="2" borderId="12" xfId="0" applyNumberFormat="1" applyFont="1" applyFill="1" applyBorder="1" applyAlignment="1">
      <alignment horizontal="left" vertical="center"/>
    </xf>
    <xf numFmtId="0" fontId="103" fillId="11" borderId="17" xfId="0" applyNumberFormat="1" applyFont="1" applyFill="1" applyBorder="1" applyAlignment="1">
      <alignment horizontal="left" vertical="center" indent="1"/>
    </xf>
    <xf numFmtId="0" fontId="103" fillId="11" borderId="16" xfId="0" applyNumberFormat="1" applyFont="1" applyFill="1" applyBorder="1" applyAlignment="1">
      <alignment horizontal="left" vertical="center" indent="1"/>
    </xf>
    <xf numFmtId="0" fontId="103" fillId="11" borderId="22" xfId="0" applyNumberFormat="1" applyFont="1" applyFill="1" applyBorder="1" applyAlignment="1">
      <alignment horizontal="left" vertical="center" indent="1"/>
    </xf>
    <xf numFmtId="9" fontId="42" fillId="3" borderId="36" xfId="1" applyFont="1" applyFill="1" applyBorder="1" applyAlignment="1">
      <alignment horizontal="center" vertical="center"/>
    </xf>
    <xf numFmtId="9" fontId="42" fillId="3" borderId="22" xfId="1" applyFont="1" applyFill="1" applyBorder="1" applyAlignment="1">
      <alignment horizontal="center" vertical="center"/>
    </xf>
    <xf numFmtId="3" fontId="39" fillId="19" borderId="37" xfId="0" applyNumberFormat="1" applyFont="1" applyFill="1" applyBorder="1" applyAlignment="1" applyProtection="1">
      <alignment horizontal="center" vertical="center"/>
      <protection locked="0"/>
    </xf>
    <xf numFmtId="3" fontId="39" fillId="19" borderId="12" xfId="0" applyNumberFormat="1" applyFont="1" applyFill="1" applyBorder="1" applyAlignment="1" applyProtection="1">
      <alignment horizontal="center" vertical="center"/>
      <protection locked="0"/>
    </xf>
    <xf numFmtId="0" fontId="38" fillId="7" borderId="17" xfId="0" applyNumberFormat="1" applyFont="1" applyFill="1" applyBorder="1" applyAlignment="1">
      <alignment horizontal="center" vertical="center"/>
    </xf>
    <xf numFmtId="0" fontId="38" fillId="7" borderId="16" xfId="0" applyNumberFormat="1" applyFont="1" applyFill="1" applyBorder="1" applyAlignment="1">
      <alignment horizontal="center" vertical="center"/>
    </xf>
    <xf numFmtId="0" fontId="38" fillId="7" borderId="68" xfId="0" applyNumberFormat="1" applyFont="1" applyFill="1" applyBorder="1" applyAlignment="1">
      <alignment horizontal="center" vertical="center"/>
    </xf>
    <xf numFmtId="0" fontId="12" fillId="2" borderId="1" xfId="0" applyNumberFormat="1" applyFont="1" applyFill="1" applyBorder="1" applyAlignment="1">
      <alignment horizontal="left" vertical="center" wrapText="1" indent="1"/>
    </xf>
    <xf numFmtId="0" fontId="12" fillId="2" borderId="2" xfId="0" applyNumberFormat="1" applyFont="1" applyFill="1" applyBorder="1" applyAlignment="1">
      <alignment horizontal="left" vertical="center" wrapText="1" indent="1"/>
    </xf>
    <xf numFmtId="0" fontId="12" fillId="2" borderId="3" xfId="0" applyNumberFormat="1" applyFont="1" applyFill="1" applyBorder="1" applyAlignment="1">
      <alignment horizontal="left" vertical="center" wrapText="1" indent="1"/>
    </xf>
    <xf numFmtId="0" fontId="12" fillId="2" borderId="10" xfId="0" applyNumberFormat="1" applyFont="1" applyFill="1" applyBorder="1" applyAlignment="1">
      <alignment horizontal="left" vertical="center" wrapText="1" indent="1"/>
    </xf>
    <xf numFmtId="0" fontId="12" fillId="2" borderId="6" xfId="0" applyNumberFormat="1" applyFont="1" applyFill="1" applyBorder="1" applyAlignment="1">
      <alignment horizontal="left" vertical="center" wrapText="1" indent="1"/>
    </xf>
    <xf numFmtId="0" fontId="12" fillId="2" borderId="11" xfId="0" applyNumberFormat="1" applyFont="1" applyFill="1" applyBorder="1" applyAlignment="1">
      <alignment horizontal="left" vertical="center" wrapText="1" indent="1"/>
    </xf>
    <xf numFmtId="49" fontId="10" fillId="19" borderId="1" xfId="0" quotePrefix="1" applyNumberFormat="1" applyFont="1" applyFill="1" applyBorder="1" applyAlignment="1" applyProtection="1">
      <alignment horizontal="left" vertical="top" wrapText="1" indent="1"/>
      <protection locked="0"/>
    </xf>
    <xf numFmtId="49" fontId="10" fillId="19" borderId="2" xfId="0" quotePrefix="1" applyNumberFormat="1" applyFont="1" applyFill="1" applyBorder="1" applyAlignment="1" applyProtection="1">
      <alignment horizontal="left" vertical="top" wrapText="1" indent="1"/>
      <protection locked="0"/>
    </xf>
    <xf numFmtId="49" fontId="10" fillId="19" borderId="3" xfId="0" quotePrefix="1" applyNumberFormat="1" applyFont="1" applyFill="1" applyBorder="1" applyAlignment="1" applyProtection="1">
      <alignment horizontal="left" vertical="top" wrapText="1" indent="1"/>
      <protection locked="0"/>
    </xf>
    <xf numFmtId="49" fontId="10" fillId="19" borderId="4" xfId="0" quotePrefix="1" applyNumberFormat="1" applyFont="1" applyFill="1" applyBorder="1" applyAlignment="1" applyProtection="1">
      <alignment horizontal="left" vertical="top" wrapText="1" indent="1"/>
      <protection locked="0"/>
    </xf>
    <xf numFmtId="49" fontId="10" fillId="19" borderId="0" xfId="0" quotePrefix="1" applyNumberFormat="1" applyFont="1" applyFill="1" applyBorder="1" applyAlignment="1" applyProtection="1">
      <alignment horizontal="left" vertical="top" wrapText="1" indent="1"/>
      <protection locked="0"/>
    </xf>
    <xf numFmtId="49" fontId="10" fillId="19" borderId="5" xfId="0" quotePrefix="1" applyNumberFormat="1" applyFont="1" applyFill="1" applyBorder="1" applyAlignment="1" applyProtection="1">
      <alignment horizontal="left" vertical="top" wrapText="1" indent="1"/>
      <protection locked="0"/>
    </xf>
    <xf numFmtId="49" fontId="10" fillId="19" borderId="10" xfId="0" quotePrefix="1" applyNumberFormat="1" applyFont="1" applyFill="1" applyBorder="1" applyAlignment="1" applyProtection="1">
      <alignment horizontal="left" vertical="top" wrapText="1" indent="1"/>
      <protection locked="0"/>
    </xf>
    <xf numFmtId="49" fontId="10" fillId="19" borderId="6" xfId="0" quotePrefix="1" applyNumberFormat="1" applyFont="1" applyFill="1" applyBorder="1" applyAlignment="1" applyProtection="1">
      <alignment horizontal="left" vertical="top" wrapText="1" indent="1"/>
      <protection locked="0"/>
    </xf>
    <xf numFmtId="49" fontId="10" fillId="19" borderId="11" xfId="0" quotePrefix="1" applyNumberFormat="1" applyFont="1" applyFill="1" applyBorder="1" applyAlignment="1" applyProtection="1">
      <alignment horizontal="left" vertical="top" wrapText="1" indent="1"/>
      <protection locked="0"/>
    </xf>
    <xf numFmtId="49" fontId="44" fillId="19" borderId="8" xfId="0" applyNumberFormat="1" applyFont="1" applyFill="1" applyBorder="1" applyAlignment="1" applyProtection="1">
      <alignment horizontal="left" vertical="center" indent="1"/>
      <protection locked="0"/>
    </xf>
    <xf numFmtId="49" fontId="44" fillId="19" borderId="7" xfId="0" applyNumberFormat="1" applyFont="1" applyFill="1" applyBorder="1" applyAlignment="1" applyProtection="1">
      <alignment horizontal="left" vertical="center" indent="1"/>
      <protection locked="0"/>
    </xf>
    <xf numFmtId="49" fontId="44" fillId="19" borderId="74" xfId="0" applyNumberFormat="1" applyFont="1" applyFill="1" applyBorder="1" applyAlignment="1" applyProtection="1">
      <alignment horizontal="left" vertical="center" indent="1"/>
      <protection locked="0"/>
    </xf>
    <xf numFmtId="0" fontId="98" fillId="2" borderId="0" xfId="0" applyNumberFormat="1" applyFont="1" applyFill="1" applyAlignment="1">
      <alignment horizontal="center"/>
    </xf>
    <xf numFmtId="0" fontId="105" fillId="11" borderId="18" xfId="0" applyNumberFormat="1" applyFont="1" applyFill="1" applyBorder="1" applyAlignment="1">
      <alignment horizontal="left" vertical="center"/>
    </xf>
    <xf numFmtId="49" fontId="41" fillId="19" borderId="27" xfId="0" applyNumberFormat="1" applyFont="1" applyFill="1" applyBorder="1" applyAlignment="1" applyProtection="1">
      <alignment horizontal="left" vertical="top" wrapText="1" indent="1"/>
      <protection locked="0"/>
    </xf>
    <xf numFmtId="49" fontId="41" fillId="19" borderId="39" xfId="0" applyNumberFormat="1" applyFont="1" applyFill="1" applyBorder="1" applyAlignment="1" applyProtection="1">
      <alignment horizontal="left" vertical="top" wrapText="1" indent="1"/>
      <protection locked="0"/>
    </xf>
    <xf numFmtId="49" fontId="41" fillId="19" borderId="76" xfId="0" applyNumberFormat="1" applyFont="1" applyFill="1" applyBorder="1" applyAlignment="1" applyProtection="1">
      <alignment horizontal="left" vertical="top" wrapText="1" indent="1"/>
      <protection locked="0"/>
    </xf>
    <xf numFmtId="164" fontId="11" fillId="19" borderId="27" xfId="0" applyNumberFormat="1" applyFont="1" applyFill="1" applyBorder="1" applyAlignment="1" applyProtection="1">
      <alignment horizontal="left" vertical="center" wrapText="1" indent="1"/>
      <protection locked="0"/>
    </xf>
    <xf numFmtId="164" fontId="11" fillId="19" borderId="39" xfId="0" applyNumberFormat="1" applyFont="1" applyFill="1" applyBorder="1" applyAlignment="1" applyProtection="1">
      <alignment horizontal="left" vertical="center" wrapText="1" indent="1"/>
      <protection locked="0"/>
    </xf>
    <xf numFmtId="164" fontId="11" fillId="19" borderId="13" xfId="0" applyNumberFormat="1" applyFont="1" applyFill="1" applyBorder="1" applyAlignment="1" applyProtection="1">
      <alignment horizontal="left" vertical="center" wrapText="1" indent="1"/>
      <protection locked="0"/>
    </xf>
    <xf numFmtId="49" fontId="41" fillId="19" borderId="8" xfId="0" applyNumberFormat="1" applyFont="1" applyFill="1" applyBorder="1" applyAlignment="1" applyProtection="1">
      <alignment horizontal="left" vertical="center" indent="1"/>
      <protection locked="0"/>
    </xf>
    <xf numFmtId="49" fontId="41" fillId="19" borderId="7" xfId="0" applyNumberFormat="1" applyFont="1" applyFill="1" applyBorder="1" applyAlignment="1" applyProtection="1">
      <alignment horizontal="left" vertical="center" indent="1"/>
      <protection locked="0"/>
    </xf>
    <xf numFmtId="49" fontId="41" fillId="19" borderId="12" xfId="0" applyNumberFormat="1" applyFont="1" applyFill="1" applyBorder="1" applyAlignment="1" applyProtection="1">
      <alignment horizontal="left" vertical="center" indent="1"/>
      <protection locked="0"/>
    </xf>
    <xf numFmtId="0" fontId="34" fillId="2" borderId="8" xfId="0" applyNumberFormat="1" applyFont="1" applyFill="1" applyBorder="1" applyAlignment="1">
      <alignment horizontal="left" vertical="center" indent="3"/>
    </xf>
    <xf numFmtId="0" fontId="34" fillId="2" borderId="12" xfId="0" applyNumberFormat="1" applyFont="1" applyFill="1" applyBorder="1" applyAlignment="1">
      <alignment horizontal="left" vertical="center" indent="3"/>
    </xf>
    <xf numFmtId="0" fontId="35" fillId="7" borderId="17" xfId="0" applyNumberFormat="1" applyFont="1" applyFill="1" applyBorder="1" applyAlignment="1">
      <alignment horizontal="center" vertical="center"/>
    </xf>
    <xf numFmtId="0" fontId="35" fillId="7" borderId="18" xfId="0" applyNumberFormat="1" applyFont="1" applyFill="1" applyBorder="1" applyAlignment="1">
      <alignment horizontal="center" vertical="center"/>
    </xf>
    <xf numFmtId="49" fontId="49" fillId="19" borderId="31" xfId="0" applyNumberFormat="1" applyFont="1" applyFill="1" applyBorder="1" applyAlignment="1" applyProtection="1">
      <alignment horizontal="left" vertical="center" wrapText="1" indent="1"/>
      <protection locked="0"/>
    </xf>
    <xf numFmtId="49" fontId="49" fillId="19" borderId="21" xfId="0" applyNumberFormat="1" applyFont="1" applyFill="1" applyBorder="1" applyAlignment="1" applyProtection="1">
      <alignment horizontal="left" vertical="center" wrapText="1" indent="1"/>
      <protection locked="0"/>
    </xf>
    <xf numFmtId="49" fontId="49" fillId="19" borderId="23" xfId="0" applyNumberFormat="1" applyFont="1" applyFill="1" applyBorder="1" applyAlignment="1" applyProtection="1">
      <alignment horizontal="left" vertical="center" wrapText="1" indent="1"/>
      <protection locked="0"/>
    </xf>
    <xf numFmtId="0" fontId="39" fillId="19" borderId="7" xfId="0" applyNumberFormat="1" applyFont="1" applyFill="1" applyBorder="1" applyAlignment="1" applyProtection="1">
      <alignment horizontal="left" vertical="center" indent="1"/>
      <protection locked="0"/>
    </xf>
    <xf numFmtId="49" fontId="10" fillId="2" borderId="0" xfId="0" quotePrefix="1" applyNumberFormat="1" applyFont="1" applyFill="1" applyBorder="1" applyAlignment="1" applyProtection="1">
      <alignment horizontal="left" vertical="top" wrapText="1" indent="1"/>
      <protection locked="0"/>
    </xf>
    <xf numFmtId="49" fontId="16" fillId="2" borderId="0" xfId="0" applyNumberFormat="1" applyFont="1" applyFill="1" applyBorder="1" applyAlignment="1">
      <alignment horizontal="left" vertical="center" wrapText="1" indent="1"/>
    </xf>
    <xf numFmtId="0" fontId="99" fillId="8" borderId="40" xfId="0" applyNumberFormat="1" applyFont="1" applyFill="1" applyBorder="1" applyAlignment="1">
      <alignment horizontal="left" vertical="center" wrapText="1"/>
    </xf>
    <xf numFmtId="0" fontId="99" fillId="8" borderId="7" xfId="0" applyNumberFormat="1" applyFont="1" applyFill="1" applyBorder="1" applyAlignment="1">
      <alignment horizontal="left" vertical="center" wrapText="1"/>
    </xf>
    <xf numFmtId="0" fontId="99" fillId="8" borderId="74" xfId="0" applyNumberFormat="1" applyFont="1" applyFill="1" applyBorder="1" applyAlignment="1">
      <alignment horizontal="left" vertical="center" wrapText="1"/>
    </xf>
    <xf numFmtId="0" fontId="104" fillId="11" borderId="29" xfId="0" applyNumberFormat="1" applyFont="1" applyFill="1" applyBorder="1" applyAlignment="1">
      <alignment horizontal="center" vertical="center"/>
    </xf>
    <xf numFmtId="0" fontId="104" fillId="11" borderId="16" xfId="0" applyNumberFormat="1" applyFont="1" applyFill="1" applyBorder="1" applyAlignment="1">
      <alignment horizontal="center" vertical="center"/>
    </xf>
    <xf numFmtId="0" fontId="104" fillId="11" borderId="22" xfId="0" applyNumberFormat="1" applyFont="1" applyFill="1" applyBorder="1" applyAlignment="1">
      <alignment horizontal="center" vertical="center"/>
    </xf>
    <xf numFmtId="0" fontId="33" fillId="2" borderId="60" xfId="0" applyNumberFormat="1" applyFont="1" applyFill="1" applyBorder="1" applyAlignment="1">
      <alignment horizontal="left" vertical="center" indent="7"/>
    </xf>
    <xf numFmtId="0" fontId="34" fillId="2" borderId="61" xfId="0" applyNumberFormat="1" applyFont="1" applyFill="1" applyBorder="1" applyAlignment="1">
      <alignment horizontal="left" vertical="center" indent="7"/>
    </xf>
    <xf numFmtId="0" fontId="33" fillId="2" borderId="64" xfId="0" applyNumberFormat="1" applyFont="1" applyFill="1" applyBorder="1" applyAlignment="1">
      <alignment horizontal="left" vertical="center" indent="7"/>
    </xf>
    <xf numFmtId="0" fontId="34" fillId="2" borderId="65" xfId="0" applyNumberFormat="1" applyFont="1" applyFill="1" applyBorder="1" applyAlignment="1">
      <alignment horizontal="left" vertical="center" indent="7"/>
    </xf>
    <xf numFmtId="0" fontId="103" fillId="11" borderId="17" xfId="0" applyNumberFormat="1" applyFont="1" applyFill="1" applyBorder="1" applyAlignment="1">
      <alignment horizontal="left" vertical="center" indent="2"/>
    </xf>
    <xf numFmtId="0" fontId="103" fillId="11" borderId="18" xfId="0" applyNumberFormat="1" applyFont="1" applyFill="1" applyBorder="1" applyAlignment="1">
      <alignment horizontal="left" vertical="center" indent="2"/>
    </xf>
    <xf numFmtId="0" fontId="48" fillId="2" borderId="0" xfId="0" applyNumberFormat="1" applyFont="1" applyFill="1" applyAlignment="1">
      <alignment horizontal="left" vertical="center" wrapText="1"/>
    </xf>
    <xf numFmtId="0" fontId="48" fillId="2" borderId="0" xfId="0" applyNumberFormat="1" applyFont="1" applyFill="1" applyAlignment="1">
      <alignment horizontal="left" vertical="center"/>
    </xf>
    <xf numFmtId="0" fontId="33" fillId="2" borderId="8" xfId="0" applyNumberFormat="1" applyFont="1" applyFill="1" applyBorder="1" applyAlignment="1">
      <alignment horizontal="left" vertical="center" indent="3"/>
    </xf>
    <xf numFmtId="0" fontId="33" fillId="2" borderId="12" xfId="0" applyNumberFormat="1" applyFont="1" applyFill="1" applyBorder="1" applyAlignment="1">
      <alignment horizontal="left" vertical="center" indent="3"/>
    </xf>
    <xf numFmtId="0" fontId="48" fillId="8" borderId="7" xfId="0" applyNumberFormat="1" applyFont="1" applyFill="1" applyBorder="1" applyAlignment="1">
      <alignment horizontal="left" vertical="center" wrapText="1"/>
    </xf>
    <xf numFmtId="0" fontId="48" fillId="8" borderId="74" xfId="0" applyNumberFormat="1" applyFont="1" applyFill="1" applyBorder="1" applyAlignment="1">
      <alignment horizontal="left" vertical="center" wrapText="1"/>
    </xf>
    <xf numFmtId="49" fontId="73" fillId="2" borderId="0" xfId="0" applyNumberFormat="1" applyFont="1" applyFill="1" applyBorder="1" applyAlignment="1">
      <alignment horizontal="right" vertical="center" wrapText="1" indent="1"/>
    </xf>
    <xf numFmtId="165" fontId="16" fillId="2" borderId="0" xfId="1" applyNumberFormat="1" applyFont="1" applyFill="1" applyBorder="1" applyAlignment="1" applyProtection="1">
      <alignment horizontal="center" vertical="center" wrapText="1"/>
      <protection locked="0"/>
    </xf>
    <xf numFmtId="165" fontId="16" fillId="2" borderId="0" xfId="0" applyNumberFormat="1" applyFont="1" applyFill="1" applyBorder="1" applyAlignment="1">
      <alignment horizontal="center" vertical="center" wrapText="1"/>
    </xf>
    <xf numFmtId="49" fontId="41" fillId="20" borderId="82" xfId="0" applyNumberFormat="1" applyFont="1" applyFill="1" applyBorder="1" applyAlignment="1" applyProtection="1">
      <alignment horizontal="right" vertical="center" wrapText="1" indent="1"/>
    </xf>
    <xf numFmtId="49" fontId="41" fillId="20" borderId="83" xfId="0" applyNumberFormat="1" applyFont="1" applyFill="1" applyBorder="1" applyAlignment="1" applyProtection="1">
      <alignment horizontal="right" vertical="center" wrapText="1" indent="1"/>
    </xf>
    <xf numFmtId="9" fontId="71" fillId="2" borderId="41" xfId="1" applyFont="1" applyFill="1" applyBorder="1" applyAlignment="1">
      <alignment horizontal="left" vertical="center" wrapText="1" indent="1"/>
    </xf>
    <xf numFmtId="9" fontId="71" fillId="2" borderId="32" xfId="1" applyFont="1" applyFill="1" applyBorder="1" applyAlignment="1">
      <alignment horizontal="left" vertical="center" wrapText="1" indent="1"/>
    </xf>
    <xf numFmtId="9" fontId="71" fillId="2" borderId="43" xfId="1" applyFont="1" applyFill="1" applyBorder="1" applyAlignment="1">
      <alignment horizontal="left" vertical="center" wrapText="1" indent="1"/>
    </xf>
    <xf numFmtId="9" fontId="71" fillId="2" borderId="0" xfId="1" applyFont="1" applyFill="1" applyBorder="1" applyAlignment="1">
      <alignment horizontal="left" vertical="center" wrapText="1" indent="1"/>
    </xf>
    <xf numFmtId="49" fontId="17" fillId="2" borderId="2" xfId="0" applyNumberFormat="1" applyFont="1" applyFill="1" applyBorder="1" applyAlignment="1">
      <alignment horizontal="right" vertical="center" wrapText="1" indent="1"/>
    </xf>
    <xf numFmtId="49" fontId="17" fillId="2" borderId="0" xfId="0" applyNumberFormat="1" applyFont="1" applyFill="1" applyBorder="1" applyAlignment="1">
      <alignment horizontal="right" vertical="center" wrapText="1" indent="1"/>
    </xf>
    <xf numFmtId="0" fontId="33" fillId="2" borderId="56" xfId="0" applyNumberFormat="1" applyFont="1" applyFill="1" applyBorder="1" applyAlignment="1">
      <alignment horizontal="left" vertical="center" indent="7"/>
    </xf>
    <xf numFmtId="0" fontId="34" fillId="2" borderId="57" xfId="0" applyNumberFormat="1" applyFont="1" applyFill="1" applyBorder="1" applyAlignment="1">
      <alignment horizontal="left" vertical="center" indent="7"/>
    </xf>
    <xf numFmtId="3" fontId="46" fillId="3" borderId="36" xfId="0" applyNumberFormat="1" applyFont="1" applyFill="1" applyBorder="1" applyAlignment="1">
      <alignment horizontal="center" vertical="center"/>
    </xf>
    <xf numFmtId="3" fontId="46" fillId="3" borderId="22" xfId="0" applyNumberFormat="1" applyFont="1" applyFill="1" applyBorder="1" applyAlignment="1">
      <alignment horizontal="center" vertical="center"/>
    </xf>
    <xf numFmtId="0" fontId="105" fillId="11" borderId="22" xfId="0" applyNumberFormat="1" applyFont="1" applyFill="1" applyBorder="1" applyAlignment="1">
      <alignment horizontal="left" vertical="center"/>
    </xf>
    <xf numFmtId="0" fontId="25" fillId="11" borderId="38" xfId="0" applyNumberFormat="1" applyFont="1" applyFill="1" applyBorder="1" applyAlignment="1">
      <alignment horizontal="center" vertical="center" wrapText="1"/>
    </xf>
    <xf numFmtId="0" fontId="25" fillId="11" borderId="13" xfId="0" applyNumberFormat="1" applyFont="1" applyFill="1" applyBorder="1" applyAlignment="1">
      <alignment horizontal="center" vertical="center" wrapText="1"/>
    </xf>
    <xf numFmtId="0" fontId="69" fillId="9" borderId="43" xfId="0" applyNumberFormat="1" applyFont="1" applyFill="1" applyBorder="1" applyAlignment="1">
      <alignment horizontal="left" wrapText="1"/>
    </xf>
    <xf numFmtId="0" fontId="69" fillId="9" borderId="0" xfId="0" applyNumberFormat="1" applyFont="1" applyFill="1" applyBorder="1" applyAlignment="1">
      <alignment horizontal="left" wrapText="1"/>
    </xf>
    <xf numFmtId="0" fontId="69" fillId="9" borderId="44" xfId="0" applyNumberFormat="1" applyFont="1" applyFill="1" applyBorder="1" applyAlignment="1">
      <alignment horizontal="left" wrapText="1"/>
    </xf>
    <xf numFmtId="0" fontId="15" fillId="9" borderId="41" xfId="0" applyNumberFormat="1" applyFont="1" applyFill="1" applyBorder="1" applyAlignment="1">
      <alignment horizontal="center"/>
    </xf>
    <xf numFmtId="0" fontId="15" fillId="9" borderId="32" xfId="0" applyNumberFormat="1" applyFont="1" applyFill="1" applyBorder="1" applyAlignment="1">
      <alignment horizontal="center"/>
    </xf>
    <xf numFmtId="0" fontId="15" fillId="9" borderId="42" xfId="0" applyNumberFormat="1" applyFont="1" applyFill="1" applyBorder="1" applyAlignment="1">
      <alignment horizontal="center"/>
    </xf>
    <xf numFmtId="49" fontId="41" fillId="20" borderId="78" xfId="0" applyNumberFormat="1" applyFont="1" applyFill="1" applyBorder="1" applyAlignment="1">
      <alignment horizontal="right" vertical="center" wrapText="1" indent="1"/>
    </xf>
    <xf numFmtId="49" fontId="41" fillId="20" borderId="79" xfId="0" applyNumberFormat="1" applyFont="1" applyFill="1" applyBorder="1" applyAlignment="1">
      <alignment horizontal="right" vertical="center" wrapText="1" indent="1"/>
    </xf>
    <xf numFmtId="164" fontId="67" fillId="2" borderId="41" xfId="0" applyFont="1" applyFill="1" applyBorder="1" applyAlignment="1" applyProtection="1">
      <alignment horizontal="left" vertical="center" wrapText="1"/>
      <protection locked="0"/>
    </xf>
    <xf numFmtId="164" fontId="67" fillId="2" borderId="42" xfId="0" applyFont="1" applyFill="1" applyBorder="1" applyAlignment="1" applyProtection="1">
      <alignment horizontal="left" vertical="center" wrapText="1"/>
      <protection locked="0"/>
    </xf>
    <xf numFmtId="164" fontId="67" fillId="2" borderId="43" xfId="0" applyFont="1" applyFill="1" applyBorder="1" applyAlignment="1" applyProtection="1">
      <alignment horizontal="left" vertical="center" wrapText="1"/>
      <protection locked="0"/>
    </xf>
    <xf numFmtId="164" fontId="67" fillId="2" borderId="44" xfId="0" applyFont="1" applyFill="1" applyBorder="1" applyAlignment="1" applyProtection="1">
      <alignment horizontal="left" vertical="center" wrapText="1"/>
      <protection locked="0"/>
    </xf>
    <xf numFmtId="164" fontId="67" fillId="2" borderId="0" xfId="0" applyFont="1" applyFill="1" applyBorder="1" applyAlignment="1" applyProtection="1">
      <alignment horizontal="left" vertical="center" wrapText="1"/>
      <protection locked="0"/>
    </xf>
    <xf numFmtId="164" fontId="67" fillId="2" borderId="45" xfId="0" applyFont="1" applyFill="1" applyBorder="1" applyAlignment="1" applyProtection="1">
      <alignment horizontal="left" vertical="center" wrapText="1"/>
      <protection locked="0"/>
    </xf>
    <xf numFmtId="164" fontId="67" fillId="2" borderId="9" xfId="0" applyFont="1" applyFill="1" applyBorder="1" applyAlignment="1" applyProtection="1">
      <alignment horizontal="left" vertical="center" wrapText="1"/>
      <protection locked="0"/>
    </xf>
    <xf numFmtId="49" fontId="61" fillId="20" borderId="41" xfId="0" applyNumberFormat="1" applyFont="1" applyFill="1" applyBorder="1" applyAlignment="1">
      <alignment horizontal="center" vertical="center" wrapText="1"/>
    </xf>
    <xf numFmtId="49" fontId="61" fillId="20" borderId="32" xfId="0" applyNumberFormat="1" applyFont="1" applyFill="1" applyBorder="1" applyAlignment="1">
      <alignment horizontal="center" vertical="center" wrapText="1"/>
    </xf>
    <xf numFmtId="49" fontId="61" fillId="20" borderId="43" xfId="0" applyNumberFormat="1" applyFont="1" applyFill="1" applyBorder="1" applyAlignment="1">
      <alignment horizontal="center" vertical="center" wrapText="1"/>
    </xf>
    <xf numFmtId="49" fontId="61" fillId="20" borderId="0" xfId="0" applyNumberFormat="1" applyFont="1" applyFill="1" applyBorder="1" applyAlignment="1">
      <alignment horizontal="center" vertical="center" wrapText="1"/>
    </xf>
    <xf numFmtId="164" fontId="64" fillId="2" borderId="53" xfId="0" applyFont="1" applyFill="1" applyBorder="1" applyAlignment="1" applyProtection="1">
      <alignment horizontal="center" vertical="top" wrapText="1"/>
      <protection locked="0"/>
    </xf>
    <xf numFmtId="49" fontId="61" fillId="20" borderId="42" xfId="0" applyNumberFormat="1" applyFont="1" applyFill="1" applyBorder="1" applyAlignment="1">
      <alignment horizontal="center" vertical="center" wrapText="1"/>
    </xf>
    <xf numFmtId="49" fontId="61" fillId="20" borderId="45" xfId="0" applyNumberFormat="1" applyFont="1" applyFill="1" applyBorder="1" applyAlignment="1">
      <alignment horizontal="center" vertical="center" wrapText="1"/>
    </xf>
    <xf numFmtId="49" fontId="61" fillId="20" borderId="9" xfId="0" applyNumberFormat="1" applyFont="1" applyFill="1" applyBorder="1" applyAlignment="1">
      <alignment horizontal="center" vertical="center" wrapText="1"/>
    </xf>
    <xf numFmtId="49" fontId="61" fillId="20" borderId="46" xfId="0" applyNumberFormat="1" applyFont="1" applyFill="1" applyBorder="1" applyAlignment="1">
      <alignment horizontal="center" vertical="center" wrapText="1"/>
    </xf>
    <xf numFmtId="49" fontId="65" fillId="0" borderId="53" xfId="0" applyNumberFormat="1" applyFont="1" applyFill="1" applyBorder="1" applyAlignment="1">
      <alignment horizontal="center" vertical="center" wrapText="1"/>
    </xf>
    <xf numFmtId="49" fontId="66" fillId="0" borderId="53" xfId="0" applyNumberFormat="1" applyFont="1" applyFill="1" applyBorder="1" applyAlignment="1" applyProtection="1">
      <alignment horizontal="center" vertical="center" wrapText="1"/>
      <protection locked="0"/>
    </xf>
    <xf numFmtId="164" fontId="58" fillId="19" borderId="17" xfId="0" applyNumberFormat="1" applyFont="1" applyFill="1" applyBorder="1" applyAlignment="1" applyProtection="1">
      <alignment horizontal="left" vertical="center" wrapText="1" indent="1"/>
      <protection locked="0"/>
    </xf>
    <xf numFmtId="164" fontId="58" fillId="19" borderId="16" xfId="0" applyNumberFormat="1" applyFont="1" applyFill="1" applyBorder="1" applyAlignment="1" applyProtection="1">
      <alignment horizontal="left" vertical="center" wrapText="1" indent="1"/>
      <protection locked="0"/>
    </xf>
    <xf numFmtId="164" fontId="58" fillId="19" borderId="18" xfId="0" applyNumberFormat="1" applyFont="1" applyFill="1" applyBorder="1" applyAlignment="1" applyProtection="1">
      <alignment horizontal="left" vertical="center" wrapText="1" indent="1"/>
      <protection locked="0"/>
    </xf>
    <xf numFmtId="165" fontId="19" fillId="2" borderId="0" xfId="1" applyNumberFormat="1" applyFont="1" applyFill="1" applyBorder="1" applyAlignment="1">
      <alignment horizontal="right" vertical="center" wrapText="1"/>
    </xf>
    <xf numFmtId="0" fontId="12" fillId="2" borderId="1" xfId="0" quotePrefix="1" applyNumberFormat="1" applyFont="1" applyFill="1" applyBorder="1" applyAlignment="1">
      <alignment horizontal="left" vertical="center" wrapText="1" indent="1"/>
    </xf>
    <xf numFmtId="165" fontId="18" fillId="19" borderId="0" xfId="1" applyNumberFormat="1" applyFont="1" applyFill="1" applyBorder="1" applyAlignment="1">
      <alignment horizontal="center" vertical="center" wrapText="1"/>
    </xf>
    <xf numFmtId="9" fontId="39" fillId="6" borderId="36" xfId="1" applyFont="1" applyFill="1" applyBorder="1" applyAlignment="1" applyProtection="1">
      <alignment horizontal="center" vertical="center"/>
      <protection locked="0"/>
    </xf>
    <xf numFmtId="9" fontId="39" fillId="6" borderId="22" xfId="1" applyFont="1" applyFill="1" applyBorder="1" applyAlignment="1" applyProtection="1">
      <alignment horizontal="center" vertical="center"/>
      <protection locked="0"/>
    </xf>
  </cellXfs>
  <cellStyles count="5">
    <cellStyle name="Bad" xfId="3" builtinId="27"/>
    <cellStyle name="Hyperlink" xfId="2" builtinId="8"/>
    <cellStyle name="Normal" xfId="0" builtinId="0"/>
    <cellStyle name="Normal 2" xfId="4" xr:uid="{1D095F93-C4C8-49F2-9903-ACA5DD1CB31F}"/>
    <cellStyle name="Percent" xfId="1" builtinId="5"/>
  </cellStyles>
  <dxfs count="69">
    <dxf>
      <font>
        <b/>
        <i val="0"/>
        <strike val="0"/>
        <condense val="0"/>
        <extend val="0"/>
        <outline val="0"/>
        <shadow val="0"/>
        <u val="none"/>
        <vertAlign val="baseline"/>
        <sz val="12"/>
        <color theme="1"/>
        <name val="Trebuchet MS"/>
        <family val="2"/>
        <scheme val="none"/>
      </font>
      <numFmt numFmtId="13" formatCode="0%"/>
      <fill>
        <patternFill patternType="solid">
          <fgColor indexed="64"/>
          <bgColor theme="5" tint="0.59999389629810485"/>
        </patternFill>
      </fill>
      <alignment horizontal="center" vertical="center" textRotation="0" wrapText="1" indent="0" justifyLastLine="0" shrinkToFit="0" readingOrder="0"/>
      <border diagonalUp="0" diagonalDown="0">
        <left style="medium">
          <color theme="5" tint="0.39994506668294322"/>
        </left>
        <right/>
        <top style="medium">
          <color theme="5" tint="0.39994506668294322"/>
        </top>
        <bottom style="medium">
          <color theme="5" tint="0.39994506668294322"/>
        </bottom>
        <vertical/>
        <horizontal/>
      </border>
    </dxf>
    <dxf>
      <font>
        <b/>
        <i val="0"/>
        <strike val="0"/>
        <condense val="0"/>
        <extend val="0"/>
        <outline val="0"/>
        <shadow val="0"/>
        <u val="none"/>
        <vertAlign val="baseline"/>
        <sz val="12"/>
        <color theme="1"/>
        <name val="Trebuchet MS"/>
        <family val="2"/>
        <scheme val="none"/>
      </font>
      <numFmt numFmtId="13" formatCode="0%"/>
      <fill>
        <patternFill patternType="solid">
          <fgColor indexed="64"/>
          <bgColor theme="5" tint="0.59999389629810485"/>
        </patternFill>
      </fill>
      <alignment horizontal="center" vertical="center" textRotation="0" wrapText="1" indent="0" justifyLastLine="0" shrinkToFit="0" readingOrder="0"/>
      <border diagonalUp="0" diagonalDown="0">
        <left style="medium">
          <color theme="5" tint="0.39994506668294322"/>
        </left>
        <right style="medium">
          <color theme="5" tint="0.39994506668294322"/>
        </right>
        <top style="medium">
          <color theme="5" tint="0.39994506668294322"/>
        </top>
        <bottom style="medium">
          <color theme="5" tint="0.39994506668294322"/>
        </bottom>
        <vertical/>
        <horizontal/>
      </border>
    </dxf>
    <dxf>
      <font>
        <b/>
        <i val="0"/>
        <strike val="0"/>
        <condense val="0"/>
        <extend val="0"/>
        <outline val="0"/>
        <shadow val="0"/>
        <u val="none"/>
        <vertAlign val="baseline"/>
        <sz val="12"/>
        <color theme="1"/>
        <name val="Trebuchet MS"/>
        <family val="2"/>
        <scheme val="none"/>
      </font>
      <numFmt numFmtId="13" formatCode="0%"/>
      <fill>
        <patternFill patternType="solid">
          <fgColor indexed="64"/>
          <bgColor theme="5" tint="0.59999389629810485"/>
        </patternFill>
      </fill>
      <alignment horizontal="center" vertical="center" textRotation="0" wrapText="1" indent="0" justifyLastLine="0" shrinkToFit="0" readingOrder="0"/>
      <border diagonalUp="0" diagonalDown="0">
        <left style="medium">
          <color theme="5" tint="0.39994506668294322"/>
        </left>
        <right style="medium">
          <color theme="5" tint="0.39994506668294322"/>
        </right>
        <top style="medium">
          <color theme="5" tint="0.39994506668294322"/>
        </top>
        <bottom style="medium">
          <color theme="5" tint="0.39994506668294322"/>
        </bottom>
        <vertical/>
        <horizontal/>
      </border>
    </dxf>
    <dxf>
      <font>
        <b/>
        <i val="0"/>
        <strike val="0"/>
        <condense val="0"/>
        <extend val="0"/>
        <outline val="0"/>
        <shadow val="0"/>
        <u val="none"/>
        <vertAlign val="baseline"/>
        <sz val="12"/>
        <color theme="1"/>
        <name val="Trebuchet MS"/>
        <family val="2"/>
        <scheme val="none"/>
      </font>
      <numFmt numFmtId="13" formatCode="0%"/>
      <fill>
        <patternFill patternType="solid">
          <fgColor indexed="64"/>
          <bgColor theme="5" tint="0.59999389629810485"/>
        </patternFill>
      </fill>
      <alignment horizontal="center" vertical="center" textRotation="0" wrapText="1" indent="0" justifyLastLine="0" shrinkToFit="0" readingOrder="0"/>
      <border diagonalUp="0" diagonalDown="0">
        <left style="medium">
          <color theme="5" tint="0.39994506668294322"/>
        </left>
        <right style="medium">
          <color theme="5" tint="0.39994506668294322"/>
        </right>
        <top style="medium">
          <color theme="5" tint="0.39994506668294322"/>
        </top>
        <bottom style="medium">
          <color theme="5" tint="0.39994506668294322"/>
        </bottom>
        <vertical/>
        <horizontal/>
      </border>
    </dxf>
    <dxf>
      <font>
        <b/>
        <i val="0"/>
        <strike val="0"/>
        <condense val="0"/>
        <extend val="0"/>
        <outline val="0"/>
        <shadow val="0"/>
        <u val="none"/>
        <vertAlign val="baseline"/>
        <sz val="12"/>
        <color rgb="FF000000"/>
        <name val="Trebuchet MS"/>
        <family val="2"/>
        <scheme val="none"/>
      </font>
      <numFmt numFmtId="13" formatCode="0%"/>
      <fill>
        <patternFill patternType="solid">
          <fgColor indexed="64"/>
          <bgColor theme="5" tint="0.59999389629810485"/>
        </patternFill>
      </fill>
      <alignment horizontal="center" vertical="center" textRotation="0" wrapText="1" indent="0" justifyLastLine="0" shrinkToFit="0" readingOrder="0"/>
      <border diagonalUp="0" diagonalDown="0">
        <left style="medium">
          <color theme="5" tint="0.39994506668294322"/>
        </left>
        <right style="medium">
          <color theme="5" tint="0.39994506668294322"/>
        </right>
        <top style="medium">
          <color theme="5" tint="0.39994506668294322"/>
        </top>
        <bottom style="medium">
          <color theme="5" tint="0.39994506668294322"/>
        </bottom>
        <vertical/>
        <horizontal/>
      </border>
    </dxf>
    <dxf>
      <font>
        <b val="0"/>
        <i val="0"/>
        <strike val="0"/>
        <condense val="0"/>
        <extend val="0"/>
        <outline val="0"/>
        <shadow val="0"/>
        <u val="none"/>
        <vertAlign val="baseline"/>
        <sz val="12"/>
        <color rgb="FF000000"/>
        <name val="Trebuchet MS"/>
        <family val="2"/>
        <scheme val="none"/>
      </font>
      <fill>
        <patternFill patternType="solid">
          <fgColor indexed="64"/>
          <bgColor rgb="FFDEEAF6"/>
        </patternFill>
      </fill>
      <alignment horizontal="general" vertical="center" textRotation="0" wrapText="1" indent="0" justifyLastLine="0" shrinkToFit="0" readingOrder="0"/>
      <border diagonalUp="0" diagonalDown="0">
        <left/>
        <right style="medium">
          <color rgb="FF9CC2E5"/>
        </right>
        <top/>
        <bottom style="medium">
          <color rgb="FF9CC2E5"/>
        </bottom>
        <vertical/>
        <horizontal/>
      </border>
    </dxf>
    <dxf>
      <font>
        <b/>
        <i val="0"/>
        <strike val="0"/>
        <condense val="0"/>
        <extend val="0"/>
        <outline val="0"/>
        <shadow val="0"/>
        <u val="none"/>
        <vertAlign val="baseline"/>
        <sz val="12"/>
        <color rgb="FF000000"/>
        <name val="Trebuchet MS"/>
        <family val="2"/>
        <scheme val="none"/>
      </font>
      <fill>
        <patternFill patternType="solid">
          <fgColor indexed="64"/>
          <bgColor rgb="FFDEEAF6"/>
        </patternFill>
      </fill>
      <alignment horizontal="general" vertical="center" textRotation="0" wrapText="0" indent="0" justifyLastLine="0" shrinkToFit="0" readingOrder="0"/>
      <border diagonalUp="0" diagonalDown="0">
        <left style="medium">
          <color rgb="FF9CC2E5"/>
        </left>
        <right style="medium">
          <color rgb="FF9CC2E5"/>
        </right>
        <top/>
        <bottom style="medium">
          <color rgb="FF9CC2E5"/>
        </bottom>
        <vertical/>
        <horizontal/>
      </border>
    </dxf>
    <dxf>
      <border outline="0">
        <right style="medium">
          <color theme="5" tint="0.39994506668294322"/>
        </right>
      </border>
    </dxf>
    <dxf>
      <font>
        <b/>
        <i val="0"/>
        <strike val="0"/>
        <condense val="0"/>
        <extend val="0"/>
        <outline val="0"/>
        <shadow val="0"/>
        <u val="none"/>
        <vertAlign val="baseline"/>
        <sz val="12"/>
        <color theme="1"/>
        <name val="Trebuchet MS"/>
        <family val="2"/>
        <scheme val="none"/>
      </font>
      <fill>
        <patternFill patternType="solid">
          <fgColor indexed="64"/>
          <bgColor theme="5" tint="0.59999389629810485"/>
        </patternFill>
      </fill>
      <alignment horizontal="center" vertical="center" textRotation="0" wrapText="1" indent="0" justifyLastLine="0" shrinkToFit="0" readingOrder="0"/>
    </dxf>
    <dxf>
      <font>
        <b/>
        <i val="0"/>
        <strike val="0"/>
        <condense val="0"/>
        <extend val="0"/>
        <outline val="0"/>
        <shadow val="0"/>
        <u val="none"/>
        <vertAlign val="baseline"/>
        <sz val="14"/>
        <color theme="0"/>
        <name val="Trebuchet MS"/>
        <family val="2"/>
        <scheme val="none"/>
      </font>
      <fill>
        <patternFill patternType="solid">
          <fgColor indexed="64"/>
          <bgColor theme="5"/>
        </patternFill>
      </fill>
      <alignment horizontal="center" vertical="center" textRotation="0" wrapText="1" indent="0" justifyLastLine="0" shrinkToFit="0" readingOrder="0"/>
      <border diagonalUp="0" diagonalDown="0" outline="0">
        <left style="medium">
          <color theme="5" tint="0.39994506668294322"/>
        </left>
        <right style="medium">
          <color theme="5" tint="0.39994506668294322"/>
        </right>
        <top/>
        <bottom/>
      </border>
    </dxf>
    <dxf>
      <font>
        <b/>
        <i val="0"/>
        <strike val="0"/>
        <condense val="0"/>
        <extend val="0"/>
        <outline val="0"/>
        <shadow val="0"/>
        <u val="none"/>
        <vertAlign val="baseline"/>
        <sz val="14"/>
        <color rgb="FF000000"/>
        <name val="ManifaPro2 Variable SemiBold"/>
        <scheme val="none"/>
      </font>
      <fill>
        <patternFill patternType="solid">
          <fgColor indexed="64"/>
          <bgColor rgb="FFDEEAF6"/>
        </patternFill>
      </fill>
      <alignment horizontal="center" vertical="center" textRotation="0" wrapText="1" indent="0" justifyLastLine="0" shrinkToFit="0" readingOrder="0"/>
      <border diagonalUp="0" diagonalDown="0">
        <left style="medium">
          <color theme="7" tint="0.39994506668294322"/>
        </left>
        <right/>
        <top style="medium">
          <color theme="7" tint="0.39994506668294322"/>
        </top>
        <bottom style="medium">
          <color theme="7" tint="0.39994506668294322"/>
        </bottom>
        <vertical style="medium">
          <color theme="7" tint="0.39994506668294322"/>
        </vertical>
        <horizontal style="medium">
          <color theme="7" tint="0.39994506668294322"/>
        </horizontal>
      </border>
    </dxf>
    <dxf>
      <font>
        <b/>
        <i val="0"/>
        <strike val="0"/>
        <condense val="0"/>
        <extend val="0"/>
        <outline val="0"/>
        <shadow val="0"/>
        <u val="none"/>
        <vertAlign val="baseline"/>
        <sz val="14"/>
        <color rgb="FF000000"/>
        <name val="ManifaPro2 Variable SemiBold"/>
        <scheme val="none"/>
      </font>
      <fill>
        <patternFill patternType="solid">
          <fgColor indexed="64"/>
          <bgColor rgb="FFFFF2CC"/>
        </patternFill>
      </fill>
      <alignment horizontal="center" vertical="center" textRotation="0" wrapText="1" indent="0" justifyLastLine="0" shrinkToFit="0" readingOrder="0"/>
      <border diagonalUp="0" diagonalDown="0">
        <left style="medium">
          <color theme="7" tint="0.39994506668294322"/>
        </left>
        <right/>
        <top style="thin">
          <color theme="7" tint="0.39991454817346722"/>
        </top>
        <bottom style="thin">
          <color theme="7" tint="0.39991454817346722"/>
        </bottom>
        <vertical/>
        <horizontal/>
      </border>
    </dxf>
    <dxf>
      <font>
        <b val="0"/>
        <i val="0"/>
        <strike val="0"/>
        <condense val="0"/>
        <extend val="0"/>
        <outline val="0"/>
        <shadow val="0"/>
        <u val="none"/>
        <vertAlign val="baseline"/>
        <sz val="12"/>
        <color rgb="FF000000"/>
        <name val="ManifaPro2 Variable SemiBold"/>
        <scheme val="none"/>
      </font>
      <fill>
        <patternFill patternType="solid">
          <fgColor indexed="64"/>
          <bgColor rgb="FFDEEAF6"/>
        </patternFill>
      </fill>
      <alignment horizontal="general" vertical="center" textRotation="0" wrapText="1" indent="0" justifyLastLine="0" shrinkToFit="0" readingOrder="0"/>
      <border diagonalUp="0" diagonalDown="0">
        <left style="medium">
          <color theme="7" tint="0.39994506668294322"/>
        </left>
        <right style="medium">
          <color theme="7" tint="0.39994506668294322"/>
        </right>
        <top style="medium">
          <color theme="7" tint="0.39994506668294322"/>
        </top>
        <bottom style="medium">
          <color theme="7" tint="0.39994506668294322"/>
        </bottom>
        <vertical style="medium">
          <color theme="7" tint="0.39994506668294322"/>
        </vertical>
        <horizontal style="medium">
          <color theme="7" tint="0.39994506668294322"/>
        </horizontal>
      </border>
    </dxf>
    <dxf>
      <font>
        <b/>
        <i val="0"/>
        <strike val="0"/>
        <condense val="0"/>
        <extend val="0"/>
        <outline val="0"/>
        <shadow val="0"/>
        <u val="none"/>
        <vertAlign val="baseline"/>
        <sz val="13"/>
        <color rgb="FF000000"/>
        <name val="ManifaPro2 Variable SemiBold"/>
        <scheme val="none"/>
      </font>
      <fill>
        <patternFill patternType="solid">
          <fgColor indexed="64"/>
          <bgColor rgb="FFDEEAF6"/>
        </patternFill>
      </fill>
      <alignment horizontal="general" vertical="center" textRotation="0" wrapText="1" indent="0" justifyLastLine="0" shrinkToFit="0" readingOrder="0"/>
      <border diagonalUp="0" diagonalDown="0">
        <left/>
        <right style="medium">
          <color theme="7" tint="0.39994506668294322"/>
        </right>
        <top style="medium">
          <color theme="7" tint="0.39994506668294322"/>
        </top>
        <bottom style="medium">
          <color theme="7" tint="0.39994506668294322"/>
        </bottom>
        <vertical style="medium">
          <color theme="7" tint="0.39994506668294322"/>
        </vertical>
        <horizontal style="medium">
          <color theme="7" tint="0.39994506668294322"/>
        </horizontal>
      </border>
    </dxf>
    <dxf>
      <border>
        <top style="medium">
          <color theme="7" tint="0.39994506668294322"/>
        </top>
      </border>
    </dxf>
    <dxf>
      <border diagonalUp="0" diagonalDown="0">
        <left style="medium">
          <color theme="7" tint="0.39994506668294322"/>
        </left>
        <right style="medium">
          <color theme="7" tint="0.39994506668294322"/>
        </right>
        <top style="medium">
          <color theme="7" tint="0.39994506668294322"/>
        </top>
        <bottom style="medium">
          <color theme="7" tint="0.39994506668294322"/>
        </bottom>
      </border>
    </dxf>
    <dxf>
      <font>
        <b/>
        <i val="0"/>
        <strike val="0"/>
        <condense val="0"/>
        <extend val="0"/>
        <outline val="0"/>
        <shadow val="0"/>
        <u val="none"/>
        <vertAlign val="baseline"/>
        <sz val="12"/>
        <color theme="1"/>
        <name val="ManifaPro2 Variable SemiBold"/>
        <scheme val="none"/>
      </font>
      <fill>
        <patternFill patternType="solid">
          <fgColor indexed="64"/>
          <bgColor theme="5" tint="0.59999389629810485"/>
        </patternFill>
      </fill>
      <alignment horizontal="center" vertical="center" textRotation="0" wrapText="1" indent="0" justifyLastLine="0" shrinkToFit="0" readingOrder="0"/>
    </dxf>
    <dxf>
      <border>
        <bottom style="medium">
          <color auto="1"/>
        </bottom>
      </border>
    </dxf>
    <dxf>
      <font>
        <b val="0"/>
        <i val="0"/>
        <strike val="0"/>
        <condense val="0"/>
        <extend val="0"/>
        <outline val="0"/>
        <shadow val="0"/>
        <u val="none"/>
        <vertAlign val="baseline"/>
        <sz val="16"/>
        <color auto="1"/>
        <name val="ManifaPro2 Variable SemiBold"/>
        <scheme val="none"/>
      </font>
      <fill>
        <patternFill patternType="solid">
          <fgColor indexed="64"/>
          <bgColor rgb="FFFFE699"/>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border>
    </dxf>
    <dxf>
      <font>
        <color rgb="FF9C0006"/>
      </font>
      <fill>
        <patternFill>
          <bgColor rgb="FFFFC7CE"/>
        </patternFill>
      </fill>
    </dxf>
    <dxf>
      <fill>
        <patternFill>
          <bgColor rgb="FFFFC7CE"/>
        </patternFill>
      </fill>
    </dxf>
    <dxf>
      <fill>
        <patternFill patternType="darkDown">
          <fgColor theme="0"/>
          <bgColor theme="1"/>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theme="0"/>
      </font>
      <fill>
        <patternFill>
          <bgColor rgb="FFFF0000"/>
        </patternFill>
      </fill>
    </dxf>
    <dxf>
      <font>
        <color rgb="FFFF0000"/>
      </font>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border>
        <left style="thin">
          <color auto="1"/>
        </left>
        <right style="thin">
          <color auto="1"/>
        </right>
        <top style="thin">
          <color auto="1"/>
        </top>
        <bottom style="thin">
          <color auto="1"/>
        </bottom>
      </border>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theme="0"/>
      </font>
      <fill>
        <patternFill>
          <bgColor rgb="FFFF0000"/>
        </patternFill>
      </fill>
    </dxf>
    <dxf>
      <fill>
        <patternFill>
          <bgColor rgb="FFFFC7CE"/>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bgColor theme="0" tint="-0.14996795556505021"/>
        </patternFill>
      </fill>
    </dxf>
    <dxf>
      <font>
        <color rgb="FF9C0006"/>
      </font>
      <fill>
        <patternFill>
          <bgColor rgb="FFFFC7CE"/>
        </patternFill>
      </fill>
    </dxf>
    <dxf>
      <font>
        <b/>
        <i val="0"/>
        <color theme="1"/>
      </font>
      <fill>
        <patternFill>
          <bgColor theme="0" tint="-0.14996795556505021"/>
        </patternFill>
      </fill>
    </dxf>
    <dxf>
      <font>
        <color rgb="FF9C0006"/>
      </font>
      <fill>
        <patternFill>
          <bgColor rgb="FFFFC7CE"/>
        </patternFill>
      </fill>
    </dxf>
    <dxf>
      <font>
        <b/>
        <i val="0"/>
        <color theme="1"/>
      </font>
      <fill>
        <patternFill>
          <bgColor theme="0" tint="-0.14996795556505021"/>
        </patternFill>
      </fill>
    </dxf>
    <dxf>
      <font>
        <b val="0"/>
        <i/>
        <color auto="1"/>
      </font>
      <fill>
        <patternFill patternType="solid">
          <bgColor rgb="FFFFDD96"/>
        </patternFill>
      </fill>
      <border>
        <left style="thin">
          <color auto="1"/>
        </left>
        <right style="thin">
          <color auto="1"/>
        </right>
        <top style="thin">
          <color auto="1"/>
        </top>
        <bottom style="thin">
          <color auto="1"/>
        </bottom>
        <vertical/>
        <horizontal/>
      </border>
    </dxf>
    <dxf>
      <font>
        <b val="0"/>
        <i/>
        <color auto="1"/>
      </font>
      <fill>
        <patternFill>
          <bgColor rgb="FFFFF2CC"/>
        </patternFill>
      </fill>
      <border>
        <left style="thin">
          <color auto="1"/>
        </left>
        <right style="thin">
          <color auto="1"/>
        </right>
        <top style="thin">
          <color auto="1"/>
        </top>
        <bottom style="thin">
          <color auto="1"/>
        </bottom>
        <vertical/>
        <horizontal/>
      </border>
    </dxf>
    <dxf>
      <font>
        <b val="0"/>
        <i/>
        <color auto="1"/>
      </font>
      <numFmt numFmtId="0" formatCode="General"/>
      <fill>
        <patternFill>
          <bgColor rgb="FFFFDD96"/>
        </patternFill>
      </fill>
      <border>
        <left style="thin">
          <color auto="1"/>
        </left>
        <right style="thin">
          <color auto="1"/>
        </right>
        <top style="thin">
          <color auto="1"/>
        </top>
        <bottom style="thin">
          <color auto="1"/>
        </bottom>
      </border>
    </dxf>
    <dxf>
      <font>
        <b val="0"/>
        <i val="0"/>
        <color theme="1"/>
      </font>
      <numFmt numFmtId="0" formatCode="General"/>
      <fill>
        <patternFill>
          <bgColor rgb="FFFFDD96"/>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theme="9" tint="0.79998168889431442"/>
        </patternFill>
      </fill>
      <border>
        <left style="thin">
          <color auto="1"/>
        </left>
        <right style="thin">
          <color auto="1"/>
        </right>
        <top style="thin">
          <color auto="1"/>
        </top>
        <bottom style="thin">
          <color auto="1"/>
        </bottom>
      </border>
    </dxf>
    <dxf>
      <font>
        <color rgb="FF9C0006"/>
      </font>
      <fill>
        <patternFill>
          <bgColor rgb="FFFFC7CE"/>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2CC"/>
      <color rgb="FFFFDD96"/>
      <color rgb="FFFFE699"/>
      <color rgb="FF9C0006"/>
      <color rgb="FFFFD78C"/>
      <color rgb="FFFFC7CE"/>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D$197" lockText="1" noThreeD="1"/>
</file>

<file path=xl/ctrlProps/ctrlProp2.xml><?xml version="1.0" encoding="utf-8"?>
<formControlPr xmlns="http://schemas.microsoft.com/office/spreadsheetml/2009/9/main" objectType="CheckBox" fmlaLink="$D$198" lockText="1" noThreeD="1"/>
</file>

<file path=xl/ctrlProps/ctrlProp3.xml><?xml version="1.0" encoding="utf-8"?>
<formControlPr xmlns="http://schemas.microsoft.com/office/spreadsheetml/2009/9/main" objectType="CheckBox" fmlaLink="$D$199" lockText="1" noThreeD="1"/>
</file>

<file path=xl/ctrlProps/ctrlProp4.xml><?xml version="1.0" encoding="utf-8"?>
<formControlPr xmlns="http://schemas.microsoft.com/office/spreadsheetml/2009/9/main" objectType="CheckBox" fmlaLink="$D$196" noThreeD="1"/>
</file>

<file path=xl/ctrlProps/ctrlProp5.xml><?xml version="1.0" encoding="utf-8"?>
<formControlPr xmlns="http://schemas.microsoft.com/office/spreadsheetml/2009/9/main" objectType="CheckBox" fmlaLink="$D$200" noThreeD="1"/>
</file>

<file path=xl/ctrlProps/ctrlProp6.xml><?xml version="1.0" encoding="utf-8"?>
<formControlPr xmlns="http://schemas.microsoft.com/office/spreadsheetml/2009/9/main" objectType="CheckBox" checked="Checked" fmlaLink="$E$200"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38112</xdr:colOff>
      <xdr:row>1</xdr:row>
      <xdr:rowOff>16106</xdr:rowOff>
    </xdr:from>
    <xdr:to>
      <xdr:col>1</xdr:col>
      <xdr:colOff>495312</xdr:colOff>
      <xdr:row>1</xdr:row>
      <xdr:rowOff>216634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958" y="145060"/>
          <a:ext cx="457200" cy="197353"/>
        </a:xfrm>
        <a:prstGeom prst="rect">
          <a:avLst/>
        </a:prstGeom>
      </xdr:spPr>
    </xdr:pic>
    <xdr:clientData/>
  </xdr:twoCellAnchor>
  <xdr:twoCellAnchor>
    <xdr:from>
      <xdr:col>6</xdr:col>
      <xdr:colOff>0</xdr:colOff>
      <xdr:row>1</xdr:row>
      <xdr:rowOff>32003</xdr:rowOff>
    </xdr:from>
    <xdr:to>
      <xdr:col>6</xdr:col>
      <xdr:colOff>822960</xdr:colOff>
      <xdr:row>1</xdr:row>
      <xdr:rowOff>197561</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424246" y="160957"/>
          <a:ext cx="822960" cy="165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76201</xdr:colOff>
      <xdr:row>1</xdr:row>
      <xdr:rowOff>11887</xdr:rowOff>
    </xdr:from>
    <xdr:to>
      <xdr:col>1</xdr:col>
      <xdr:colOff>716281</xdr:colOff>
      <xdr:row>1</xdr:row>
      <xdr:rowOff>294937</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1" y="141427"/>
          <a:ext cx="640080" cy="2830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25400</xdr:colOff>
          <xdr:row>196</xdr:row>
          <xdr:rowOff>25400</xdr:rowOff>
        </xdr:from>
        <xdr:to>
          <xdr:col>3</xdr:col>
          <xdr:colOff>793750</xdr:colOff>
          <xdr:row>196</xdr:row>
          <xdr:rowOff>266700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197</xdr:row>
          <xdr:rowOff>38100</xdr:rowOff>
        </xdr:from>
        <xdr:to>
          <xdr:col>3</xdr:col>
          <xdr:colOff>787400</xdr:colOff>
          <xdr:row>198</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198</xdr:row>
          <xdr:rowOff>44450</xdr:rowOff>
        </xdr:from>
        <xdr:to>
          <xdr:col>3</xdr:col>
          <xdr:colOff>781050</xdr:colOff>
          <xdr:row>198</xdr:row>
          <xdr:rowOff>228600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195</xdr:row>
          <xdr:rowOff>19050</xdr:rowOff>
        </xdr:from>
        <xdr:to>
          <xdr:col>3</xdr:col>
          <xdr:colOff>812800</xdr:colOff>
          <xdr:row>195</xdr:row>
          <xdr:rowOff>273050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199</xdr:row>
          <xdr:rowOff>76200</xdr:rowOff>
        </xdr:from>
        <xdr:to>
          <xdr:col>3</xdr:col>
          <xdr:colOff>539750</xdr:colOff>
          <xdr:row>201</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199</xdr:row>
          <xdr:rowOff>82550</xdr:rowOff>
        </xdr:from>
        <xdr:to>
          <xdr:col>4</xdr:col>
          <xdr:colOff>609600</xdr:colOff>
          <xdr:row>201</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oneCellAnchor>
    <xdr:from>
      <xdr:col>1</xdr:col>
      <xdr:colOff>15240</xdr:colOff>
      <xdr:row>33</xdr:row>
      <xdr:rowOff>15240</xdr:rowOff>
    </xdr:from>
    <xdr:ext cx="655320" cy="118872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0500" y="6827520"/>
          <a:ext cx="655320" cy="11887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latin typeface="ManifaPro2 Variable Bold" panose="00000500000000000000" pitchFamily="2" charset="-78"/>
              <a:cs typeface="ManifaPro2 Variable Bold" panose="00000500000000000000" pitchFamily="2" charset="-78"/>
            </a:rPr>
            <a:t>   I -</a:t>
          </a:r>
          <a:r>
            <a:rPr lang="en-US" sz="1600">
              <a:latin typeface="ManifaPro2 Variable Bold" panose="00000500000000000000" pitchFamily="2" charset="-78"/>
              <a:cs typeface="ManifaPro2 Variable Bold" panose="00000500000000000000" pitchFamily="2" charset="-78"/>
            </a:rPr>
            <a:t> </a:t>
          </a:r>
        </a:p>
      </xdr:txBody>
    </xdr:sp>
    <xdr:clientData/>
  </xdr:oneCellAnchor>
  <xdr:twoCellAnchor>
    <xdr:from>
      <xdr:col>10</xdr:col>
      <xdr:colOff>68580</xdr:colOff>
      <xdr:row>1</xdr:row>
      <xdr:rowOff>16252</xdr:rowOff>
    </xdr:from>
    <xdr:to>
      <xdr:col>11</xdr:col>
      <xdr:colOff>626144</xdr:colOff>
      <xdr:row>1</xdr:row>
      <xdr:rowOff>290572</xdr:rowOff>
    </xdr:to>
    <xdr:pic>
      <xdr:nvPicPr>
        <xdr:cNvPr id="11" name="Picture 1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098280" y="145792"/>
          <a:ext cx="1212884"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ramco.com\Data\Users\saifaq\Desktop\New%20folder%20(4)\2025-2027%20iktva%20BP%20Exhibit%20-%20Corpor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Instructions"/>
      <sheetName val="eSight"/>
      <sheetName val="iktva KPI BP exhibit"/>
      <sheetName val="Ref_Sectors"/>
      <sheetName val="Pivot_esight"/>
      <sheetName val="Pivot_sector"/>
      <sheetName val="Ref_Categories"/>
      <sheetName val="His_Spend"/>
      <sheetName val="YEE"/>
    </sheetNames>
    <sheetDataSet>
      <sheetData sheetId="0"/>
      <sheetData sheetId="1" refreshError="1"/>
      <sheetData sheetId="2" refreshError="1"/>
      <sheetData sheetId="3" refreshError="1"/>
      <sheetData sheetId="4" refreshError="1"/>
      <sheetData sheetId="5" refreshError="1"/>
      <sheetData sheetId="6">
        <row r="2">
          <cell r="A2" t="str">
            <v>CONSTRUCTION</v>
          </cell>
          <cell r="AA2" t="str">
            <v>ACTIVE</v>
          </cell>
          <cell r="AB2" t="str">
            <v>YES</v>
          </cell>
          <cell r="AC2" t="str">
            <v>DOWNSTREAM</v>
          </cell>
        </row>
        <row r="3">
          <cell r="A3" t="str">
            <v xml:space="preserve">ENGINEERING </v>
          </cell>
          <cell r="AA3" t="str">
            <v>PLANNED</v>
          </cell>
          <cell r="AB3" t="str">
            <v>NO</v>
          </cell>
          <cell r="AC3" t="str">
            <v>HRCS</v>
          </cell>
        </row>
        <row r="4">
          <cell r="A4" t="str">
            <v>HR</v>
          </cell>
          <cell r="AA4" t="str">
            <v>EXTENDING &lt;=1 YR</v>
          </cell>
          <cell r="AC4" t="str">
            <v>STRATEGY &amp; CORP DEV</v>
          </cell>
        </row>
        <row r="5">
          <cell r="A5" t="str">
            <v>IT_CONSULTANT</v>
          </cell>
          <cell r="AA5" t="str">
            <v>EXPIRING, NO REPLACEMENT</v>
          </cell>
          <cell r="AC5" t="str">
            <v>TECH_INNOVATION</v>
          </cell>
        </row>
        <row r="6">
          <cell r="A6" t="str">
            <v>IT_HARDWARE_LEASE</v>
          </cell>
          <cell r="AA6" t="str">
            <v>EXPIRING WITH REPLACEMENT</v>
          </cell>
          <cell r="AC6" t="str">
            <v>TECHNICAL_SVCS</v>
          </cell>
        </row>
        <row r="7">
          <cell r="A7" t="str">
            <v>IT_INFRASTRUCTURE</v>
          </cell>
          <cell r="AA7" t="str">
            <v>CANCELLED</v>
          </cell>
          <cell r="AC7" t="str">
            <v>UPSTREAM</v>
          </cell>
        </row>
        <row r="8">
          <cell r="A8" t="str">
            <v>IT_MANPOWER</v>
          </cell>
        </row>
        <row r="9">
          <cell r="A9" t="str">
            <v>IT_SOFTWARE</v>
          </cell>
        </row>
        <row r="10">
          <cell r="A10" t="str">
            <v>LOGISTICS_AND_EQUIPMENT</v>
          </cell>
        </row>
        <row r="11">
          <cell r="A11" t="str">
            <v>MAT_CHEMICALS_DRILLING</v>
          </cell>
        </row>
        <row r="12">
          <cell r="A12" t="str">
            <v>MAT_CHEMICALS_PROCESS</v>
          </cell>
        </row>
        <row r="13">
          <cell r="A13" t="str">
            <v>MAT_DRILLING</v>
          </cell>
        </row>
        <row r="14">
          <cell r="A14" t="str">
            <v>MAT_ELECTRICAL</v>
          </cell>
        </row>
        <row r="15">
          <cell r="A15" t="str">
            <v>MAT_GENERAL</v>
          </cell>
        </row>
        <row r="16">
          <cell r="A16" t="str">
            <v>MAT_IT</v>
          </cell>
        </row>
        <row r="17">
          <cell r="A17" t="str">
            <v>MAT_PIPE</v>
          </cell>
        </row>
        <row r="18">
          <cell r="A18" t="str">
            <v>MAT_ROTATING_EQUIP</v>
          </cell>
        </row>
        <row r="19">
          <cell r="A19" t="str">
            <v>MAT_STATIC_EQUIP</v>
          </cell>
        </row>
        <row r="20">
          <cell r="A20" t="str">
            <v>OILFIELD_RELATED</v>
          </cell>
        </row>
        <row r="21">
          <cell r="A21" t="str">
            <v>ON_SITE_SERVICES</v>
          </cell>
        </row>
        <row r="22">
          <cell r="A22" t="str">
            <v>OTHER</v>
          </cell>
        </row>
        <row r="23">
          <cell r="A23" t="str">
            <v>PUBLIC_RELATIONS</v>
          </cell>
        </row>
      </sheetData>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F8E7DC-FE4C-4935-855A-8A15F552DDBB}" name="Table1" displayName="Table1" ref="A4:D49" totalsRowShown="0" headerRowDxfId="18" dataDxfId="16" headerRowBorderDxfId="17" tableBorderDxfId="15" totalsRowBorderDxfId="14">
  <tableColumns count="4">
    <tableColumn id="1" xr3:uid="{7FE11766-6DBD-4E67-9853-5257F23B9F9D}" name="Segment" dataDxfId="13"/>
    <tableColumn id="2" xr3:uid="{9B3414E2-361B-40EC-819E-4C2CCE8EB5D9}" name="Description &amp; Examples" dataDxfId="12"/>
    <tableColumn id="8" xr3:uid="{CF59D040-9F92-4503-9E27-DE75C4C7F89E}" name="2025" dataDxfId="11" dataCellStyle="Percent"/>
    <tableColumn id="9" xr3:uid="{6F072F55-A599-4A61-AECC-77725F3F39D1}" name="2026" dataDxfId="10" dataCellStyle="Percen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D98BBC-FB8F-4135-BC24-D11E30B21EFD}" name="Table13" displayName="Table13" ref="A1:K46" totalsRowShown="0" headerRowDxfId="9" dataDxfId="8" tableBorderDxfId="7">
  <autoFilter ref="A1:K46" xr:uid="{F31E6AFC-E23C-47F5-B17D-DB968A417A8A}"/>
  <tableColumns count="11">
    <tableColumn id="1" xr3:uid="{DCF25B5C-1EC8-405C-B53D-DBA3E8B33960}" name="Segment" dataDxfId="6"/>
    <tableColumn id="2" xr3:uid="{5F2366BE-0F5E-4CDF-AB8E-BF9F661B010D}" name="Description &amp; Examples" dataDxfId="5"/>
    <tableColumn id="3" xr3:uid="{263DE0E6-8CB1-489D-986C-51FCE5CB22B3}" name="2019"/>
    <tableColumn id="4" xr3:uid="{6A3BBAD8-DA58-4E47-80BA-2165282138BF}" name="2020"/>
    <tableColumn id="5" xr3:uid="{A76D6AAB-AD87-45F0-95D9-10C3062C209F}" name="2021"/>
    <tableColumn id="6" xr3:uid="{8BACF555-A33C-4304-98E3-F115BB08A6F1}" name="2022"/>
    <tableColumn id="7" xr3:uid="{25433988-C7F5-4DF4-A38C-1DC07E57C415}" name="2023" dataDxfId="4"/>
    <tableColumn id="8" xr3:uid="{A8B64CD8-F8D3-4D3F-AB58-D10C5B79A58D}" name="2024" dataDxfId="3"/>
    <tableColumn id="9" xr3:uid="{C39D076E-EE09-4DD0-9F6C-A87E6FDEE0F3}" name="2025" dataDxfId="2"/>
    <tableColumn id="10" xr3:uid="{4F01F484-03FC-4B12-AA23-033949EA7697}" name="2026" dataDxfId="1"/>
    <tableColumn id="11" xr3:uid="{9E5DC74B-D41F-466F-A542-A64D695B3E4E}" name="2027"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F96B0-DCF1-4DE7-A629-00E39179A3C8}">
  <sheetPr>
    <tabColor theme="0"/>
  </sheetPr>
  <dimension ref="B1:L40"/>
  <sheetViews>
    <sheetView showGridLines="0" tabSelected="1" zoomScaleNormal="100" zoomScaleSheetLayoutView="100" workbookViewId="0">
      <selection activeCell="B5" sqref="B5"/>
    </sheetView>
  </sheetViews>
  <sheetFormatPr defaultColWidth="9.08984375" defaultRowHeight="14.5" x14ac:dyDescent="0.35"/>
  <cols>
    <col min="1" max="1" width="1" style="3" customWidth="1"/>
    <col min="2" max="2" width="29.6328125" style="3" customWidth="1"/>
    <col min="3" max="3" width="25" style="3" customWidth="1"/>
    <col min="4" max="7" width="12.08984375" style="3" customWidth="1"/>
    <col min="8" max="8" width="9.90625" style="3" bestFit="1" customWidth="1"/>
    <col min="9" max="11" width="9.08984375" style="3"/>
    <col min="12" max="12" width="9.08984375" style="3" hidden="1" customWidth="1"/>
    <col min="13" max="16384" width="9.08984375" style="3"/>
  </cols>
  <sheetData>
    <row r="1" spans="2:12" s="4" customFormat="1" ht="10.25" customHeight="1" x14ac:dyDescent="0.35">
      <c r="B1" s="48"/>
      <c r="C1" s="48"/>
      <c r="D1" s="48"/>
      <c r="E1" s="48"/>
      <c r="F1" s="48"/>
      <c r="G1" s="48"/>
    </row>
    <row r="2" spans="2:12" s="50" customFormat="1" ht="23.25" customHeight="1" x14ac:dyDescent="0.5">
      <c r="B2" s="246" t="s">
        <v>301</v>
      </c>
      <c r="C2" s="246"/>
      <c r="D2" s="246"/>
      <c r="E2" s="246"/>
      <c r="F2" s="246"/>
      <c r="G2" s="246"/>
      <c r="H2" s="49"/>
      <c r="L2" s="50" t="s">
        <v>57</v>
      </c>
    </row>
    <row r="3" spans="2:12" s="4" customFormat="1" ht="10.25" customHeight="1" thickBot="1" x14ac:dyDescent="0.4">
      <c r="B3" s="51"/>
      <c r="C3" s="51"/>
      <c r="D3" s="51"/>
      <c r="E3" s="51"/>
      <c r="F3" s="51"/>
      <c r="G3" s="51"/>
    </row>
    <row r="4" spans="2:12" s="54" customFormat="1" ht="8" customHeight="1" thickBot="1" x14ac:dyDescent="0.35">
      <c r="B4" s="52"/>
      <c r="C4" s="52"/>
      <c r="D4" s="52"/>
      <c r="E4" s="52"/>
      <c r="F4" s="52"/>
      <c r="G4" s="52"/>
      <c r="H4" s="53"/>
      <c r="L4" s="54" t="s">
        <v>58</v>
      </c>
    </row>
    <row r="5" spans="2:12" s="2" customFormat="1" ht="21" customHeight="1" thickBot="1" x14ac:dyDescent="0.5">
      <c r="B5" s="223" t="s">
        <v>59</v>
      </c>
      <c r="C5" s="224"/>
      <c r="D5" s="225"/>
      <c r="E5" s="225"/>
      <c r="F5" s="225"/>
      <c r="G5" s="226"/>
    </row>
    <row r="6" spans="2:12" s="55" customFormat="1" ht="5" customHeight="1" x14ac:dyDescent="0.35">
      <c r="B6" s="116"/>
      <c r="C6" s="117"/>
      <c r="D6" s="117"/>
      <c r="E6" s="117"/>
      <c r="F6" s="117"/>
      <c r="G6" s="118"/>
    </row>
    <row r="7" spans="2:12" s="55" customFormat="1" ht="18" customHeight="1" x14ac:dyDescent="0.35">
      <c r="B7" s="234" t="s">
        <v>250</v>
      </c>
      <c r="C7" s="235"/>
      <c r="D7" s="235"/>
      <c r="E7" s="235"/>
      <c r="F7" s="235"/>
      <c r="G7" s="236"/>
    </row>
    <row r="8" spans="2:12" s="55" customFormat="1" ht="57" customHeight="1" x14ac:dyDescent="0.35">
      <c r="B8" s="231" t="s">
        <v>302</v>
      </c>
      <c r="C8" s="232"/>
      <c r="D8" s="232"/>
      <c r="E8" s="232"/>
      <c r="F8" s="232"/>
      <c r="G8" s="233"/>
    </row>
    <row r="9" spans="2:12" s="55" customFormat="1" ht="10" customHeight="1" x14ac:dyDescent="0.35">
      <c r="B9" s="234"/>
      <c r="C9" s="235"/>
      <c r="D9" s="235"/>
      <c r="E9" s="235"/>
      <c r="F9" s="235"/>
      <c r="G9" s="236"/>
    </row>
    <row r="10" spans="2:12" s="2" customFormat="1" ht="18" customHeight="1" x14ac:dyDescent="0.45">
      <c r="B10" s="234" t="s">
        <v>283</v>
      </c>
      <c r="C10" s="235"/>
      <c r="D10" s="235"/>
      <c r="E10" s="235"/>
      <c r="F10" s="235"/>
      <c r="G10" s="236"/>
    </row>
    <row r="11" spans="2:12" s="2" customFormat="1" ht="39" customHeight="1" x14ac:dyDescent="0.45">
      <c r="B11" s="231" t="s">
        <v>303</v>
      </c>
      <c r="C11" s="232"/>
      <c r="D11" s="232"/>
      <c r="E11" s="232"/>
      <c r="F11" s="232"/>
      <c r="G11" s="233"/>
    </row>
    <row r="12" spans="2:12" s="2" customFormat="1" ht="10" customHeight="1" x14ac:dyDescent="0.45">
      <c r="B12" s="243"/>
      <c r="C12" s="244"/>
      <c r="D12" s="244"/>
      <c r="E12" s="244"/>
      <c r="F12" s="244"/>
      <c r="G12" s="245"/>
    </row>
    <row r="13" spans="2:12" s="2" customFormat="1" ht="18" customHeight="1" x14ac:dyDescent="0.45">
      <c r="B13" s="234" t="s">
        <v>251</v>
      </c>
      <c r="C13" s="235"/>
      <c r="D13" s="235"/>
      <c r="E13" s="235"/>
      <c r="F13" s="235"/>
      <c r="G13" s="236"/>
    </row>
    <row r="14" spans="2:12" s="2" customFormat="1" ht="39" customHeight="1" x14ac:dyDescent="0.45">
      <c r="B14" s="231" t="s">
        <v>347</v>
      </c>
      <c r="C14" s="232"/>
      <c r="D14" s="232"/>
      <c r="E14" s="232"/>
      <c r="F14" s="232"/>
      <c r="G14" s="233"/>
    </row>
    <row r="15" spans="2:12" s="2" customFormat="1" ht="39" customHeight="1" x14ac:dyDescent="0.45">
      <c r="B15" s="231" t="s">
        <v>349</v>
      </c>
      <c r="C15" s="232"/>
      <c r="D15" s="232"/>
      <c r="E15" s="232"/>
      <c r="F15" s="232"/>
      <c r="G15" s="233"/>
    </row>
    <row r="16" spans="2:12" s="2" customFormat="1" ht="10" customHeight="1" x14ac:dyDescent="0.45">
      <c r="B16" s="123"/>
      <c r="C16" s="124"/>
      <c r="D16" s="124"/>
      <c r="E16" s="124"/>
      <c r="F16" s="124"/>
      <c r="G16" s="125"/>
    </row>
    <row r="17" spans="2:7" s="2" customFormat="1" ht="18" customHeight="1" x14ac:dyDescent="0.45">
      <c r="B17" s="234" t="s">
        <v>252</v>
      </c>
      <c r="C17" s="235"/>
      <c r="D17" s="235"/>
      <c r="E17" s="235"/>
      <c r="F17" s="235"/>
      <c r="G17" s="236"/>
    </row>
    <row r="18" spans="2:7" s="2" customFormat="1" ht="18" customHeight="1" x14ac:dyDescent="0.45">
      <c r="B18" s="231" t="s">
        <v>253</v>
      </c>
      <c r="C18" s="232"/>
      <c r="D18" s="232"/>
      <c r="E18" s="232"/>
      <c r="F18" s="232"/>
      <c r="G18" s="233"/>
    </row>
    <row r="19" spans="2:7" s="2" customFormat="1" ht="39" customHeight="1" x14ac:dyDescent="0.45">
      <c r="B19" s="231" t="s">
        <v>254</v>
      </c>
      <c r="C19" s="232"/>
      <c r="D19" s="232"/>
      <c r="E19" s="232"/>
      <c r="F19" s="232"/>
      <c r="G19" s="233"/>
    </row>
    <row r="20" spans="2:7" s="2" customFormat="1" ht="39" customHeight="1" x14ac:dyDescent="0.45">
      <c r="B20" s="231" t="s">
        <v>256</v>
      </c>
      <c r="C20" s="232"/>
      <c r="D20" s="232"/>
      <c r="E20" s="232"/>
      <c r="F20" s="232"/>
      <c r="G20" s="233"/>
    </row>
    <row r="21" spans="2:7" s="2" customFormat="1" ht="39" customHeight="1" x14ac:dyDescent="0.45">
      <c r="B21" s="231" t="s">
        <v>257</v>
      </c>
      <c r="C21" s="232"/>
      <c r="D21" s="232"/>
      <c r="E21" s="232"/>
      <c r="F21" s="232"/>
      <c r="G21" s="233"/>
    </row>
    <row r="22" spans="2:7" s="2" customFormat="1" ht="39" customHeight="1" x14ac:dyDescent="0.45">
      <c r="B22" s="231" t="s">
        <v>261</v>
      </c>
      <c r="C22" s="232"/>
      <c r="D22" s="232"/>
      <c r="E22" s="232"/>
      <c r="F22" s="232"/>
      <c r="G22" s="233"/>
    </row>
    <row r="23" spans="2:7" s="2" customFormat="1" ht="57" customHeight="1" x14ac:dyDescent="0.45">
      <c r="B23" s="231" t="s">
        <v>262</v>
      </c>
      <c r="C23" s="232"/>
      <c r="D23" s="232"/>
      <c r="E23" s="232"/>
      <c r="F23" s="232"/>
      <c r="G23" s="233"/>
    </row>
    <row r="24" spans="2:7" s="2" customFormat="1" ht="39" customHeight="1" x14ac:dyDescent="0.45">
      <c r="B24" s="237" t="s">
        <v>258</v>
      </c>
      <c r="C24" s="238"/>
      <c r="D24" s="238"/>
      <c r="E24" s="238"/>
      <c r="F24" s="238"/>
      <c r="G24" s="239"/>
    </row>
    <row r="25" spans="2:7" s="2" customFormat="1" ht="19" x14ac:dyDescent="0.45">
      <c r="B25" s="237" t="s">
        <v>259</v>
      </c>
      <c r="C25" s="238"/>
      <c r="D25" s="238"/>
      <c r="E25" s="238"/>
      <c r="F25" s="238"/>
      <c r="G25" s="239"/>
    </row>
    <row r="26" spans="2:7" s="2" customFormat="1" ht="19" x14ac:dyDescent="0.45">
      <c r="B26" s="240" t="s">
        <v>260</v>
      </c>
      <c r="C26" s="241"/>
      <c r="D26" s="241"/>
      <c r="E26" s="241"/>
      <c r="F26" s="241"/>
      <c r="G26" s="242"/>
    </row>
    <row r="27" spans="2:7" s="2" customFormat="1" ht="10" customHeight="1" x14ac:dyDescent="0.45">
      <c r="B27" s="231"/>
      <c r="C27" s="232"/>
      <c r="D27" s="232"/>
      <c r="E27" s="232"/>
      <c r="F27" s="232"/>
      <c r="G27" s="233"/>
    </row>
    <row r="28" spans="2:7" s="55" customFormat="1" ht="18" customHeight="1" x14ac:dyDescent="0.35">
      <c r="B28" s="234" t="s">
        <v>263</v>
      </c>
      <c r="C28" s="235"/>
      <c r="D28" s="235"/>
      <c r="E28" s="235"/>
      <c r="F28" s="235"/>
      <c r="G28" s="236"/>
    </row>
    <row r="29" spans="2:7" s="2" customFormat="1" ht="39" customHeight="1" x14ac:dyDescent="0.45">
      <c r="B29" s="231" t="s">
        <v>264</v>
      </c>
      <c r="C29" s="232"/>
      <c r="D29" s="232"/>
      <c r="E29" s="232"/>
      <c r="F29" s="232"/>
      <c r="G29" s="233"/>
    </row>
    <row r="30" spans="2:7" s="2" customFormat="1" ht="10" customHeight="1" x14ac:dyDescent="0.45">
      <c r="B30" s="231"/>
      <c r="C30" s="232"/>
      <c r="D30" s="232"/>
      <c r="E30" s="232"/>
      <c r="F30" s="232"/>
      <c r="G30" s="233"/>
    </row>
    <row r="31" spans="2:7" s="55" customFormat="1" ht="18" customHeight="1" x14ac:dyDescent="0.35">
      <c r="B31" s="234" t="s">
        <v>265</v>
      </c>
      <c r="C31" s="235"/>
      <c r="D31" s="235"/>
      <c r="E31" s="235"/>
      <c r="F31" s="235"/>
      <c r="G31" s="236"/>
    </row>
    <row r="32" spans="2:7" s="2" customFormat="1" ht="39" customHeight="1" x14ac:dyDescent="0.45">
      <c r="B32" s="231" t="s">
        <v>266</v>
      </c>
      <c r="C32" s="232"/>
      <c r="D32" s="232"/>
      <c r="E32" s="232"/>
      <c r="F32" s="232"/>
      <c r="G32" s="233"/>
    </row>
    <row r="33" spans="2:7" s="55" customFormat="1" ht="10" customHeight="1" x14ac:dyDescent="0.35">
      <c r="B33" s="116"/>
      <c r="C33" s="117"/>
      <c r="D33" s="117"/>
      <c r="E33" s="117"/>
      <c r="F33" s="117"/>
      <c r="G33" s="118"/>
    </row>
    <row r="34" spans="2:7" s="55" customFormat="1" ht="18" customHeight="1" x14ac:dyDescent="0.35">
      <c r="B34" s="234" t="s">
        <v>267</v>
      </c>
      <c r="C34" s="235"/>
      <c r="D34" s="235"/>
      <c r="E34" s="235"/>
      <c r="F34" s="235"/>
      <c r="G34" s="236"/>
    </row>
    <row r="35" spans="2:7" s="2" customFormat="1" ht="18" customHeight="1" x14ac:dyDescent="0.45">
      <c r="B35" s="231" t="s">
        <v>268</v>
      </c>
      <c r="C35" s="232"/>
      <c r="D35" s="232"/>
      <c r="E35" s="232"/>
      <c r="F35" s="232"/>
      <c r="G35" s="233"/>
    </row>
    <row r="36" spans="2:7" s="55" customFormat="1" ht="10" customHeight="1" x14ac:dyDescent="0.35">
      <c r="B36" s="116"/>
      <c r="C36" s="117"/>
      <c r="D36" s="117"/>
      <c r="E36" s="117"/>
      <c r="F36" s="117"/>
      <c r="G36" s="118"/>
    </row>
    <row r="37" spans="2:7" s="55" customFormat="1" ht="18" customHeight="1" x14ac:dyDescent="0.35">
      <c r="B37" s="234" t="s">
        <v>269</v>
      </c>
      <c r="C37" s="235"/>
      <c r="D37" s="235"/>
      <c r="E37" s="235"/>
      <c r="F37" s="235"/>
      <c r="G37" s="236"/>
    </row>
    <row r="38" spans="2:7" s="2" customFormat="1" ht="39" customHeight="1" x14ac:dyDescent="0.45">
      <c r="B38" s="231" t="s">
        <v>270</v>
      </c>
      <c r="C38" s="232"/>
      <c r="D38" s="232"/>
      <c r="E38" s="232"/>
      <c r="F38" s="232"/>
      <c r="G38" s="233"/>
    </row>
    <row r="39" spans="2:7" ht="7.25" customHeight="1" thickBot="1" x14ac:dyDescent="0.4">
      <c r="B39" s="119"/>
      <c r="C39" s="120"/>
      <c r="D39" s="121"/>
      <c r="E39" s="121"/>
      <c r="F39" s="121"/>
      <c r="G39" s="122"/>
    </row>
    <row r="40" spans="2:7" x14ac:dyDescent="0.35">
      <c r="B40" s="56" t="s">
        <v>348</v>
      </c>
    </row>
  </sheetData>
  <mergeCells count="30">
    <mergeCell ref="B30:G30"/>
    <mergeCell ref="B18:G18"/>
    <mergeCell ref="B19:G19"/>
    <mergeCell ref="B20:G20"/>
    <mergeCell ref="B24:G24"/>
    <mergeCell ref="B27:G27"/>
    <mergeCell ref="B21:G21"/>
    <mergeCell ref="B12:G12"/>
    <mergeCell ref="B2:G2"/>
    <mergeCell ref="B7:G7"/>
    <mergeCell ref="B9:G9"/>
    <mergeCell ref="B10:G10"/>
    <mergeCell ref="B11:G11"/>
    <mergeCell ref="B8:G8"/>
    <mergeCell ref="B38:G38"/>
    <mergeCell ref="B13:G13"/>
    <mergeCell ref="B14:G14"/>
    <mergeCell ref="B15:G15"/>
    <mergeCell ref="B17:G17"/>
    <mergeCell ref="B37:G37"/>
    <mergeCell ref="B35:G35"/>
    <mergeCell ref="B22:G22"/>
    <mergeCell ref="B23:G23"/>
    <mergeCell ref="B25:G25"/>
    <mergeCell ref="B26:G26"/>
    <mergeCell ref="B28:G28"/>
    <mergeCell ref="B29:G29"/>
    <mergeCell ref="B31:G31"/>
    <mergeCell ref="B32:G32"/>
    <mergeCell ref="B34:G34"/>
  </mergeCells>
  <printOptions horizontalCentered="1"/>
  <pageMargins left="0.45" right="0.45" top="0.5" bottom="0.5" header="0.25" footer="0.3"/>
  <pageSetup scale="89" fitToHeight="4" orientation="portrait" r:id="rId1"/>
  <headerFooter differentOddEven="1">
    <oddFooter>&amp;CSaudi Aramco: Company General Use&amp;RPage &amp;P&amp;L&amp;1#&amp;"Arial"&amp;10&amp;K000000Saudi Aramco: Public</oddFooter>
    <evenFooter>&amp;CSaudi Aramco: Company General Use&amp;RPage &amp;P&amp;L&amp;1#&amp;"Arial"&amp;10&amp;K000000Saudi Aramco: Public</even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59999389629810485"/>
  </sheetPr>
  <dimension ref="B1:R232"/>
  <sheetViews>
    <sheetView showGridLines="0" zoomScaleNormal="100" zoomScalePageLayoutView="25" workbookViewId="0">
      <selection activeCell="I160" sqref="I160:J160"/>
    </sheetView>
  </sheetViews>
  <sheetFormatPr defaultColWidth="9.08984375" defaultRowHeight="14.5" x14ac:dyDescent="0.35"/>
  <cols>
    <col min="1" max="1" width="1" style="3" customWidth="1"/>
    <col min="2" max="2" width="30.1796875" style="3" customWidth="1"/>
    <col min="3" max="3" width="30.6328125" style="3" customWidth="1"/>
    <col min="4" max="8" width="12.6328125" style="3" customWidth="1"/>
    <col min="9" max="9" width="1.54296875" style="3" customWidth="1"/>
    <col min="10" max="12" width="12.6328125" style="3" customWidth="1"/>
    <col min="13" max="13" width="9.08984375" style="27"/>
    <col min="14" max="14" width="9.08984375" style="27" hidden="1" customWidth="1"/>
    <col min="15" max="15" width="9.08984375" style="27" customWidth="1"/>
    <col min="16" max="16" width="10" style="27" customWidth="1"/>
    <col min="17" max="18" width="9.08984375" style="27"/>
    <col min="19" max="16384" width="9.08984375" style="3"/>
  </cols>
  <sheetData>
    <row r="1" spans="2:18" s="18" customFormat="1" ht="10.25" customHeight="1" x14ac:dyDescent="0.35">
      <c r="B1" s="37"/>
      <c r="C1" s="37"/>
      <c r="D1" s="37"/>
      <c r="E1" s="37"/>
      <c r="F1" s="37"/>
      <c r="G1" s="37"/>
      <c r="H1" s="37"/>
      <c r="I1" s="37"/>
      <c r="J1" s="37"/>
      <c r="K1" s="37"/>
      <c r="L1" s="37"/>
    </row>
    <row r="2" spans="2:18" s="19" customFormat="1" ht="29.5" x14ac:dyDescent="0.55000000000000004">
      <c r="B2" s="299" t="s">
        <v>301</v>
      </c>
      <c r="C2" s="299"/>
      <c r="D2" s="299"/>
      <c r="E2" s="299"/>
      <c r="F2" s="299"/>
      <c r="G2" s="299"/>
      <c r="H2" s="299"/>
      <c r="I2" s="299"/>
      <c r="J2" s="299"/>
      <c r="K2" s="299"/>
      <c r="L2" s="299"/>
    </row>
    <row r="3" spans="2:18" s="18" customFormat="1" ht="10.25" customHeight="1" thickBot="1" x14ac:dyDescent="0.4">
      <c r="B3" s="38"/>
      <c r="C3" s="38"/>
      <c r="D3" s="38"/>
      <c r="E3" s="38"/>
      <c r="F3" s="38"/>
      <c r="G3" s="38"/>
      <c r="H3" s="38"/>
      <c r="I3" s="38"/>
      <c r="J3" s="38"/>
      <c r="K3" s="38"/>
      <c r="L3" s="38"/>
    </row>
    <row r="4" spans="2:18" s="18" customFormat="1" ht="9" customHeight="1" thickBot="1" x14ac:dyDescent="0.5">
      <c r="O4" s="20"/>
      <c r="P4" s="28"/>
    </row>
    <row r="5" spans="2:18" s="1" customFormat="1" ht="20" customHeight="1" x14ac:dyDescent="0.45">
      <c r="B5" s="170" t="s">
        <v>8</v>
      </c>
      <c r="C5" s="314" t="s">
        <v>47</v>
      </c>
      <c r="D5" s="315"/>
      <c r="E5" s="315"/>
      <c r="F5" s="315"/>
      <c r="G5" s="315"/>
      <c r="H5" s="315"/>
      <c r="I5" s="315"/>
      <c r="J5" s="315"/>
      <c r="K5" s="315"/>
      <c r="L5" s="316"/>
      <c r="M5" s="20"/>
      <c r="N5" s="20"/>
      <c r="O5" s="20"/>
      <c r="P5" s="20"/>
      <c r="Q5" s="20"/>
      <c r="R5" s="20"/>
    </row>
    <row r="6" spans="2:18" s="1" customFormat="1" ht="20" customHeight="1" x14ac:dyDescent="0.45">
      <c r="B6" s="171" t="s">
        <v>298</v>
      </c>
      <c r="C6" s="307" t="s">
        <v>1</v>
      </c>
      <c r="D6" s="308"/>
      <c r="E6" s="308"/>
      <c r="F6" s="308"/>
      <c r="G6" s="308"/>
      <c r="H6" s="308"/>
      <c r="I6" s="308"/>
      <c r="J6" s="308"/>
      <c r="K6" s="308"/>
      <c r="L6" s="309"/>
      <c r="M6" s="332" t="s">
        <v>299</v>
      </c>
      <c r="N6" s="332"/>
      <c r="O6" s="332"/>
      <c r="P6" s="332"/>
      <c r="Q6" s="20"/>
      <c r="R6" s="20"/>
    </row>
    <row r="7" spans="2:18" s="1" customFormat="1" ht="20" customHeight="1" x14ac:dyDescent="0.45">
      <c r="B7" s="172" t="s">
        <v>19</v>
      </c>
      <c r="C7" s="307" t="s">
        <v>1</v>
      </c>
      <c r="D7" s="308"/>
      <c r="E7" s="308"/>
      <c r="F7" s="308"/>
      <c r="G7" s="308"/>
      <c r="H7" s="308"/>
      <c r="I7" s="308"/>
      <c r="J7" s="308"/>
      <c r="K7" s="308"/>
      <c r="L7" s="309"/>
      <c r="M7" s="20"/>
      <c r="N7" s="45" t="s">
        <v>50</v>
      </c>
      <c r="O7" s="20"/>
      <c r="P7" s="20"/>
      <c r="Q7" s="20"/>
      <c r="R7" s="20"/>
    </row>
    <row r="8" spans="2:18" s="4" customFormat="1" ht="9" customHeight="1" x14ac:dyDescent="0.45">
      <c r="B8" s="84"/>
      <c r="C8" s="84"/>
      <c r="D8" s="84"/>
      <c r="E8" s="84"/>
      <c r="F8" s="84"/>
      <c r="G8" s="84"/>
      <c r="H8" s="84"/>
      <c r="I8" s="84"/>
      <c r="J8" s="84"/>
      <c r="K8" s="84"/>
      <c r="L8" s="84"/>
      <c r="M8" s="18"/>
      <c r="N8" s="45" t="s">
        <v>48</v>
      </c>
      <c r="O8" s="20"/>
      <c r="P8" s="18"/>
      <c r="Q8" s="18"/>
      <c r="R8" s="18"/>
    </row>
    <row r="9" spans="2:18" s="5" customFormat="1" ht="22.25" customHeight="1" x14ac:dyDescent="0.45">
      <c r="B9" s="173" t="s">
        <v>297</v>
      </c>
      <c r="C9" s="249" t="s">
        <v>50</v>
      </c>
      <c r="D9" s="317"/>
      <c r="E9" s="320" t="s">
        <v>316</v>
      </c>
      <c r="F9" s="321"/>
      <c r="G9" s="321"/>
      <c r="H9" s="321"/>
      <c r="I9" s="321"/>
      <c r="J9" s="321"/>
      <c r="K9" s="321"/>
      <c r="L9" s="322"/>
      <c r="M9" s="21"/>
      <c r="N9" s="45" t="s">
        <v>49</v>
      </c>
      <c r="O9" s="20"/>
      <c r="Q9" s="21"/>
      <c r="R9" s="21"/>
    </row>
    <row r="10" spans="2:18" s="5" customFormat="1" ht="22.25" customHeight="1" x14ac:dyDescent="0.45">
      <c r="B10" s="174" t="s">
        <v>296</v>
      </c>
      <c r="C10" s="249" t="s">
        <v>52</v>
      </c>
      <c r="D10" s="250"/>
      <c r="E10" s="320" t="s">
        <v>295</v>
      </c>
      <c r="F10" s="336"/>
      <c r="G10" s="336"/>
      <c r="H10" s="336"/>
      <c r="I10" s="336"/>
      <c r="J10" s="336"/>
      <c r="K10" s="336"/>
      <c r="L10" s="337"/>
      <c r="M10" s="21"/>
      <c r="N10" s="45" t="s">
        <v>52</v>
      </c>
      <c r="O10" s="20"/>
      <c r="Q10" s="21"/>
      <c r="R10" s="21"/>
    </row>
    <row r="11" spans="2:18" s="1" customFormat="1" ht="20" customHeight="1" x14ac:dyDescent="0.45">
      <c r="B11" s="175" t="s">
        <v>9</v>
      </c>
      <c r="C11" s="296" t="s">
        <v>160</v>
      </c>
      <c r="D11" s="297"/>
      <c r="E11" s="297"/>
      <c r="F11" s="297"/>
      <c r="G11" s="297"/>
      <c r="H11" s="297"/>
      <c r="I11" s="297"/>
      <c r="J11" s="297"/>
      <c r="K11" s="297"/>
      <c r="L11" s="298"/>
      <c r="M11" s="20"/>
      <c r="N11" s="45" t="s">
        <v>346</v>
      </c>
      <c r="O11" s="20"/>
      <c r="Q11" s="20"/>
      <c r="R11" s="20"/>
    </row>
    <row r="12" spans="2:18" s="5" customFormat="1" ht="40.25" customHeight="1" thickBot="1" x14ac:dyDescent="0.5">
      <c r="B12" s="176" t="s">
        <v>11</v>
      </c>
      <c r="C12" s="301" t="s">
        <v>167</v>
      </c>
      <c r="D12" s="302"/>
      <c r="E12" s="302"/>
      <c r="F12" s="302"/>
      <c r="G12" s="302"/>
      <c r="H12" s="302"/>
      <c r="I12" s="302"/>
      <c r="J12" s="302"/>
      <c r="K12" s="302"/>
      <c r="L12" s="303"/>
      <c r="M12" s="21"/>
      <c r="N12" s="45" t="s">
        <v>342</v>
      </c>
      <c r="O12" s="20"/>
      <c r="P12" s="21"/>
      <c r="Q12" s="21"/>
      <c r="R12" s="21"/>
    </row>
    <row r="13" spans="2:18" s="15" customFormat="1" ht="10.25" customHeight="1" x14ac:dyDescent="0.45">
      <c r="M13" s="23"/>
      <c r="N13" s="23"/>
      <c r="O13" s="20"/>
      <c r="P13" s="23"/>
      <c r="Q13" s="23"/>
      <c r="R13" s="23"/>
    </row>
    <row r="14" spans="2:18" s="5" customFormat="1" ht="21" thickBot="1" x14ac:dyDescent="0.5">
      <c r="B14" s="177" t="s">
        <v>13</v>
      </c>
      <c r="C14" s="304" t="s">
        <v>53</v>
      </c>
      <c r="D14" s="305"/>
      <c r="E14" s="305"/>
      <c r="F14" s="305"/>
      <c r="G14" s="305"/>
      <c r="H14" s="305"/>
      <c r="I14" s="305"/>
      <c r="J14" s="305"/>
      <c r="K14" s="305"/>
      <c r="L14" s="306"/>
      <c r="M14" s="21"/>
      <c r="N14" s="21"/>
      <c r="O14" s="21"/>
      <c r="P14" s="29"/>
      <c r="Q14" s="21"/>
      <c r="R14" s="21"/>
    </row>
    <row r="15" spans="2:18" s="15" customFormat="1" ht="10.25" customHeight="1" thickBot="1" x14ac:dyDescent="0.5">
      <c r="M15" s="23"/>
      <c r="N15" s="23"/>
      <c r="O15" s="20"/>
      <c r="P15" s="23"/>
      <c r="Q15" s="23"/>
      <c r="R15" s="23"/>
    </row>
    <row r="16" spans="2:18" s="9" customFormat="1" ht="23" thickBot="1" x14ac:dyDescent="0.4">
      <c r="B16" s="247" t="s">
        <v>255</v>
      </c>
      <c r="C16" s="248"/>
      <c r="D16" s="248"/>
      <c r="E16" s="248"/>
      <c r="F16" s="248"/>
      <c r="G16" s="248"/>
      <c r="H16" s="300"/>
      <c r="J16" s="323" t="s">
        <v>14</v>
      </c>
      <c r="K16" s="324"/>
      <c r="L16" s="325"/>
      <c r="M16" s="22"/>
      <c r="N16" s="22"/>
      <c r="O16" s="22"/>
      <c r="P16" s="30"/>
      <c r="Q16" s="22"/>
      <c r="R16" s="22"/>
    </row>
    <row r="17" spans="2:18" s="15" customFormat="1" ht="10.25" customHeight="1" x14ac:dyDescent="0.35">
      <c r="M17" s="23"/>
      <c r="N17" s="23"/>
      <c r="O17" s="23"/>
      <c r="P17" s="31"/>
      <c r="Q17" s="23"/>
      <c r="R17" s="23"/>
    </row>
    <row r="18" spans="2:18" s="6" customFormat="1" ht="47.4" customHeight="1" thickBot="1" x14ac:dyDescent="0.5">
      <c r="B18" s="10"/>
      <c r="C18" s="10"/>
      <c r="D18" s="150" t="s">
        <v>304</v>
      </c>
      <c r="E18" s="151" t="s">
        <v>305</v>
      </c>
      <c r="F18" s="151" t="s">
        <v>306</v>
      </c>
      <c r="G18" s="151" t="s">
        <v>307</v>
      </c>
      <c r="H18" s="152" t="s">
        <v>308</v>
      </c>
      <c r="I18" s="46"/>
      <c r="J18" s="153" t="s">
        <v>51</v>
      </c>
      <c r="K18" s="154" t="s">
        <v>300</v>
      </c>
      <c r="L18" s="155" t="s">
        <v>309</v>
      </c>
      <c r="M18" s="24"/>
      <c r="N18" s="24"/>
      <c r="O18" s="24"/>
      <c r="P18" s="32"/>
      <c r="Q18" s="24"/>
      <c r="R18" s="24"/>
    </row>
    <row r="19" spans="2:18" s="25" customFormat="1" ht="5.15" customHeight="1" thickBot="1" x14ac:dyDescent="0.6">
      <c r="B19" s="36"/>
      <c r="C19" s="36"/>
      <c r="D19" s="35"/>
      <c r="E19" s="35"/>
      <c r="F19" s="35"/>
      <c r="G19" s="35"/>
      <c r="H19" s="35"/>
      <c r="J19" s="47"/>
      <c r="K19" s="47"/>
      <c r="L19" s="47"/>
    </row>
    <row r="20" spans="2:18" s="2" customFormat="1" ht="23" thickBot="1" x14ac:dyDescent="0.5">
      <c r="B20" s="312" t="s">
        <v>279</v>
      </c>
      <c r="C20" s="313"/>
      <c r="D20" s="74">
        <f>IF(D22=0,0,"REQUIRED")</f>
        <v>0</v>
      </c>
      <c r="E20" s="227">
        <f t="shared" ref="E20:F20" si="0">$H$20</f>
        <v>0</v>
      </c>
      <c r="F20" s="227">
        <f t="shared" si="0"/>
        <v>0</v>
      </c>
      <c r="G20" s="227">
        <f>$H$20</f>
        <v>0</v>
      </c>
      <c r="H20" s="75">
        <f t="shared" ref="H20" si="1">IF(H22=0,0,"REQUIRED")</f>
        <v>0</v>
      </c>
      <c r="J20" s="72">
        <v>0</v>
      </c>
      <c r="K20" s="73">
        <v>0</v>
      </c>
      <c r="L20" s="73">
        <v>0</v>
      </c>
      <c r="M20" s="25"/>
      <c r="N20" s="25"/>
      <c r="O20" s="25"/>
      <c r="P20" s="25"/>
      <c r="Q20" s="25"/>
      <c r="R20" s="25"/>
    </row>
    <row r="21" spans="2:18" s="25" customFormat="1" ht="5.15" customHeight="1" thickBot="1" x14ac:dyDescent="0.5">
      <c r="B21" s="58"/>
      <c r="C21" s="58"/>
      <c r="D21" s="59"/>
      <c r="E21" s="59"/>
      <c r="F21" s="59"/>
      <c r="G21" s="59"/>
      <c r="H21" s="59"/>
    </row>
    <row r="22" spans="2:18" s="2" customFormat="1" ht="21.5" thickBot="1" x14ac:dyDescent="0.5">
      <c r="B22" s="330" t="s">
        <v>310</v>
      </c>
      <c r="C22" s="331"/>
      <c r="D22" s="85">
        <f t="shared" ref="D22:G22" si="2">SUM(D24,D26,D28,D30,D32,D34,D35,D36,D37)</f>
        <v>0</v>
      </c>
      <c r="E22" s="60">
        <f t="shared" si="2"/>
        <v>0</v>
      </c>
      <c r="F22" s="61">
        <f t="shared" si="2"/>
        <v>0</v>
      </c>
      <c r="G22" s="61">
        <f t="shared" si="2"/>
        <v>0</v>
      </c>
      <c r="H22" s="62">
        <f>SUM(H24,H26,H28,H30,H32,H34,H35,H36,H37)</f>
        <v>0</v>
      </c>
      <c r="J22" s="332" t="s">
        <v>161</v>
      </c>
      <c r="K22" s="333"/>
      <c r="L22" s="333"/>
      <c r="M22" s="25"/>
      <c r="N22" s="25"/>
      <c r="O22" s="25"/>
      <c r="P22" s="25"/>
      <c r="Q22" s="25"/>
      <c r="R22" s="25"/>
    </row>
    <row r="23" spans="2:18" s="25" customFormat="1" ht="5.15" customHeight="1" x14ac:dyDescent="0.45">
      <c r="B23" s="63"/>
      <c r="C23" s="63"/>
      <c r="D23" s="64"/>
      <c r="E23" s="64"/>
      <c r="F23" s="64"/>
      <c r="G23" s="64"/>
      <c r="H23" s="64"/>
    </row>
    <row r="24" spans="2:18" s="7" customFormat="1" ht="24" customHeight="1" x14ac:dyDescent="0.45">
      <c r="B24" s="334" t="s">
        <v>152</v>
      </c>
      <c r="C24" s="335"/>
      <c r="D24" s="68">
        <v>0</v>
      </c>
      <c r="E24" s="168">
        <v>0</v>
      </c>
      <c r="F24" s="168">
        <v>0</v>
      </c>
      <c r="G24" s="168">
        <v>0</v>
      </c>
      <c r="H24" s="169">
        <v>0</v>
      </c>
      <c r="J24" s="2"/>
      <c r="K24" s="2"/>
      <c r="L24" s="2"/>
      <c r="M24" s="26"/>
      <c r="N24" s="26"/>
      <c r="O24" s="26"/>
      <c r="P24" s="26"/>
      <c r="Q24" s="26"/>
      <c r="R24" s="26"/>
    </row>
    <row r="25" spans="2:18" s="25" customFormat="1" ht="5.15" customHeight="1" x14ac:dyDescent="0.45">
      <c r="B25" s="65"/>
      <c r="C25" s="65"/>
      <c r="D25" s="66"/>
      <c r="E25" s="66"/>
      <c r="F25" s="66"/>
      <c r="G25" s="66"/>
      <c r="H25" s="66"/>
    </row>
    <row r="26" spans="2:18" s="7" customFormat="1" ht="24" customHeight="1" x14ac:dyDescent="0.45">
      <c r="B26" s="310" t="s">
        <v>153</v>
      </c>
      <c r="C26" s="311"/>
      <c r="D26" s="68">
        <v>0</v>
      </c>
      <c r="E26" s="168">
        <v>0</v>
      </c>
      <c r="F26" s="168">
        <v>0</v>
      </c>
      <c r="G26" s="168">
        <v>0</v>
      </c>
      <c r="H26" s="169">
        <v>0</v>
      </c>
      <c r="J26" s="2"/>
      <c r="K26" s="2"/>
      <c r="L26" s="2"/>
      <c r="M26" s="26"/>
      <c r="N26" s="26"/>
      <c r="O26" s="26"/>
      <c r="P26" s="26"/>
      <c r="Q26" s="26"/>
      <c r="R26" s="26"/>
    </row>
    <row r="27" spans="2:18" s="25" customFormat="1" ht="5.15" customHeight="1" x14ac:dyDescent="0.45">
      <c r="B27" s="65"/>
      <c r="C27" s="65"/>
      <c r="D27" s="66"/>
      <c r="E27" s="66"/>
      <c r="F27" s="66"/>
      <c r="G27" s="66"/>
      <c r="H27" s="66"/>
    </row>
    <row r="28" spans="2:18" s="7" customFormat="1" ht="24" customHeight="1" x14ac:dyDescent="0.45">
      <c r="B28" s="310" t="s">
        <v>154</v>
      </c>
      <c r="C28" s="311"/>
      <c r="D28" s="68">
        <v>0</v>
      </c>
      <c r="E28" s="168">
        <v>0</v>
      </c>
      <c r="F28" s="168">
        <v>0</v>
      </c>
      <c r="G28" s="168">
        <v>0</v>
      </c>
      <c r="H28" s="169">
        <v>0</v>
      </c>
      <c r="J28" s="2"/>
      <c r="K28" s="2"/>
      <c r="L28" s="2"/>
      <c r="M28" s="26"/>
      <c r="N28" s="26"/>
      <c r="O28" s="26"/>
      <c r="P28" s="26"/>
      <c r="Q28" s="26"/>
      <c r="R28" s="26"/>
    </row>
    <row r="29" spans="2:18" s="25" customFormat="1" ht="5.15" customHeight="1" x14ac:dyDescent="0.45">
      <c r="B29" s="67"/>
      <c r="C29" s="67"/>
      <c r="D29" s="66"/>
      <c r="E29" s="66"/>
      <c r="F29" s="66"/>
      <c r="G29" s="66"/>
      <c r="H29" s="66"/>
    </row>
    <row r="30" spans="2:18" s="7" customFormat="1" ht="24" customHeight="1" x14ac:dyDescent="0.45">
      <c r="B30" s="310" t="s">
        <v>155</v>
      </c>
      <c r="C30" s="311"/>
      <c r="D30" s="68">
        <v>0</v>
      </c>
      <c r="E30" s="168">
        <v>0</v>
      </c>
      <c r="F30" s="168">
        <v>0</v>
      </c>
      <c r="G30" s="168">
        <v>0</v>
      </c>
      <c r="H30" s="169">
        <v>0</v>
      </c>
      <c r="J30" s="2"/>
      <c r="K30" s="2"/>
      <c r="L30" s="2"/>
      <c r="M30" s="26"/>
      <c r="N30" s="26"/>
      <c r="O30" s="26"/>
      <c r="P30" s="26"/>
      <c r="Q30" s="26"/>
      <c r="R30" s="26"/>
    </row>
    <row r="31" spans="2:18" s="25" customFormat="1" ht="5.15" customHeight="1" x14ac:dyDescent="0.45">
      <c r="B31" s="67"/>
      <c r="C31" s="67"/>
      <c r="D31" s="66"/>
      <c r="E31" s="66"/>
      <c r="F31" s="66"/>
      <c r="G31" s="66"/>
      <c r="H31" s="66"/>
    </row>
    <row r="32" spans="2:18" s="7" customFormat="1" ht="24" customHeight="1" x14ac:dyDescent="0.45">
      <c r="B32" s="310" t="s">
        <v>156</v>
      </c>
      <c r="C32" s="311"/>
      <c r="D32" s="68">
        <v>0</v>
      </c>
      <c r="E32" s="168">
        <v>0</v>
      </c>
      <c r="F32" s="168">
        <v>0</v>
      </c>
      <c r="G32" s="168">
        <v>0</v>
      </c>
      <c r="H32" s="169">
        <v>0</v>
      </c>
      <c r="J32" s="2"/>
      <c r="K32" s="2"/>
      <c r="L32" s="2"/>
      <c r="M32" s="26"/>
      <c r="N32" s="26"/>
      <c r="O32" s="26"/>
      <c r="P32" s="26"/>
      <c r="Q32" s="26"/>
      <c r="R32" s="26"/>
    </row>
    <row r="33" spans="2:18" s="25" customFormat="1" ht="5.15" customHeight="1" x14ac:dyDescent="0.45">
      <c r="B33" s="67"/>
      <c r="C33" s="67"/>
      <c r="D33" s="66"/>
      <c r="E33" s="66"/>
      <c r="F33" s="66"/>
      <c r="G33" s="66"/>
      <c r="H33" s="66"/>
      <c r="J33" s="2"/>
      <c r="K33" s="2"/>
      <c r="L33" s="2"/>
    </row>
    <row r="34" spans="2:18" s="7" customFormat="1" ht="24" customHeight="1" x14ac:dyDescent="0.35">
      <c r="B34" s="349" t="s">
        <v>40</v>
      </c>
      <c r="C34" s="350"/>
      <c r="D34" s="69">
        <v>0</v>
      </c>
      <c r="E34" s="162">
        <v>0</v>
      </c>
      <c r="F34" s="162">
        <v>0</v>
      </c>
      <c r="G34" s="162">
        <v>0</v>
      </c>
      <c r="H34" s="163">
        <v>0</v>
      </c>
      <c r="J34" s="251" t="s">
        <v>345</v>
      </c>
      <c r="K34" s="251"/>
      <c r="L34" s="251"/>
      <c r="M34" s="251"/>
      <c r="N34" s="26"/>
      <c r="O34" s="26"/>
      <c r="P34" s="26"/>
      <c r="Q34" s="26"/>
      <c r="R34" s="26"/>
    </row>
    <row r="35" spans="2:18" s="7" customFormat="1" ht="24" customHeight="1" x14ac:dyDescent="0.45">
      <c r="B35" s="326" t="s">
        <v>44</v>
      </c>
      <c r="C35" s="327"/>
      <c r="D35" s="70">
        <v>0</v>
      </c>
      <c r="E35" s="164">
        <v>0</v>
      </c>
      <c r="F35" s="164">
        <v>0</v>
      </c>
      <c r="G35" s="164">
        <v>0</v>
      </c>
      <c r="H35" s="165">
        <v>0</v>
      </c>
      <c r="J35" s="2"/>
      <c r="K35" s="2"/>
      <c r="L35" s="2"/>
      <c r="M35" s="26"/>
      <c r="N35" s="26"/>
      <c r="O35" s="26"/>
      <c r="P35" s="26"/>
      <c r="Q35" s="26"/>
      <c r="R35" s="26"/>
    </row>
    <row r="36" spans="2:18" s="7" customFormat="1" ht="24" customHeight="1" x14ac:dyDescent="0.45">
      <c r="B36" s="326" t="s">
        <v>41</v>
      </c>
      <c r="C36" s="327"/>
      <c r="D36" s="70">
        <v>0</v>
      </c>
      <c r="E36" s="164">
        <v>0</v>
      </c>
      <c r="F36" s="164">
        <v>0</v>
      </c>
      <c r="G36" s="164">
        <v>0</v>
      </c>
      <c r="H36" s="165">
        <v>0</v>
      </c>
      <c r="J36" s="2"/>
      <c r="K36" s="2"/>
      <c r="L36" s="2"/>
      <c r="M36" s="26"/>
      <c r="N36" s="26"/>
      <c r="O36" s="26"/>
      <c r="P36" s="26"/>
      <c r="Q36" s="26"/>
      <c r="R36" s="26"/>
    </row>
    <row r="37" spans="2:18" s="7" customFormat="1" ht="24" customHeight="1" thickBot="1" x14ac:dyDescent="0.5">
      <c r="B37" s="328" t="s">
        <v>42</v>
      </c>
      <c r="C37" s="329"/>
      <c r="D37" s="71">
        <v>0</v>
      </c>
      <c r="E37" s="166">
        <v>0</v>
      </c>
      <c r="F37" s="166">
        <v>0</v>
      </c>
      <c r="G37" s="166">
        <v>0</v>
      </c>
      <c r="H37" s="167">
        <v>0</v>
      </c>
      <c r="J37" s="2"/>
      <c r="K37" s="2"/>
      <c r="L37" s="2"/>
      <c r="M37" s="26"/>
      <c r="N37" s="26"/>
      <c r="O37" s="26"/>
      <c r="P37" s="26"/>
      <c r="Q37" s="26"/>
      <c r="R37" s="26"/>
    </row>
    <row r="38" spans="2:18" s="15" customFormat="1" ht="10.25" customHeight="1" thickBot="1" x14ac:dyDescent="0.4">
      <c r="B38" s="3"/>
      <c r="C38" s="3"/>
      <c r="D38" s="3"/>
      <c r="E38" s="3"/>
      <c r="F38" s="3"/>
      <c r="G38" s="3"/>
      <c r="H38" s="3"/>
      <c r="I38" s="3"/>
      <c r="J38" s="9"/>
      <c r="K38" s="9"/>
      <c r="M38" s="23"/>
      <c r="N38" s="23"/>
      <c r="O38" s="23"/>
      <c r="P38" s="23"/>
      <c r="Q38" s="23"/>
      <c r="R38" s="23"/>
    </row>
    <row r="39" spans="2:18" ht="20.5" thickBot="1" x14ac:dyDescent="0.4">
      <c r="B39" s="256" t="s">
        <v>292</v>
      </c>
      <c r="C39" s="257"/>
      <c r="D39" s="257"/>
      <c r="E39" s="257"/>
      <c r="F39" s="257"/>
      <c r="G39" s="257"/>
      <c r="H39" s="257"/>
      <c r="I39" s="257"/>
      <c r="J39" s="257"/>
      <c r="K39" s="257"/>
      <c r="L39" s="258"/>
    </row>
    <row r="40" spans="2:18" ht="14" customHeight="1" x14ac:dyDescent="0.35">
      <c r="B40" s="281" t="s">
        <v>30</v>
      </c>
      <c r="C40" s="282"/>
      <c r="D40" s="282"/>
      <c r="E40" s="282"/>
      <c r="F40" s="282"/>
      <c r="G40" s="282"/>
      <c r="H40" s="282"/>
      <c r="I40" s="282"/>
      <c r="J40" s="282"/>
      <c r="K40" s="282"/>
      <c r="L40" s="283"/>
    </row>
    <row r="41" spans="2:18" ht="14" customHeight="1" thickBot="1" x14ac:dyDescent="0.4">
      <c r="B41" s="284"/>
      <c r="C41" s="285"/>
      <c r="D41" s="285"/>
      <c r="E41" s="285"/>
      <c r="F41" s="285"/>
      <c r="G41" s="285"/>
      <c r="H41" s="285"/>
      <c r="I41" s="285"/>
      <c r="J41" s="285"/>
      <c r="K41" s="285"/>
      <c r="L41" s="286"/>
    </row>
    <row r="42" spans="2:18" x14ac:dyDescent="0.35">
      <c r="B42" s="287" t="s">
        <v>294</v>
      </c>
      <c r="C42" s="288"/>
      <c r="D42" s="288"/>
      <c r="E42" s="288"/>
      <c r="F42" s="288"/>
      <c r="G42" s="288"/>
      <c r="H42" s="288"/>
      <c r="I42" s="288"/>
      <c r="J42" s="288"/>
      <c r="K42" s="288"/>
      <c r="L42" s="289"/>
    </row>
    <row r="43" spans="2:18" x14ac:dyDescent="0.35">
      <c r="B43" s="290"/>
      <c r="C43" s="291"/>
      <c r="D43" s="291"/>
      <c r="E43" s="291"/>
      <c r="F43" s="291"/>
      <c r="G43" s="291"/>
      <c r="H43" s="291"/>
      <c r="I43" s="291"/>
      <c r="J43" s="291"/>
      <c r="K43" s="291"/>
      <c r="L43" s="292"/>
    </row>
    <row r="44" spans="2:18" x14ac:dyDescent="0.35">
      <c r="B44" s="290"/>
      <c r="C44" s="291"/>
      <c r="D44" s="291"/>
      <c r="E44" s="291"/>
      <c r="F44" s="291"/>
      <c r="G44" s="291"/>
      <c r="H44" s="291"/>
      <c r="I44" s="291"/>
      <c r="J44" s="291"/>
      <c r="K44" s="291"/>
      <c r="L44" s="292"/>
    </row>
    <row r="45" spans="2:18" x14ac:dyDescent="0.35">
      <c r="B45" s="290"/>
      <c r="C45" s="291"/>
      <c r="D45" s="291"/>
      <c r="E45" s="291"/>
      <c r="F45" s="291"/>
      <c r="G45" s="291"/>
      <c r="H45" s="291"/>
      <c r="I45" s="291"/>
      <c r="J45" s="291"/>
      <c r="K45" s="291"/>
      <c r="L45" s="292"/>
    </row>
    <row r="46" spans="2:18" x14ac:dyDescent="0.35">
      <c r="B46" s="290"/>
      <c r="C46" s="291"/>
      <c r="D46" s="291"/>
      <c r="E46" s="291"/>
      <c r="F46" s="291"/>
      <c r="G46" s="291"/>
      <c r="H46" s="291"/>
      <c r="I46" s="291"/>
      <c r="J46" s="291"/>
      <c r="K46" s="291"/>
      <c r="L46" s="292"/>
    </row>
    <row r="47" spans="2:18" x14ac:dyDescent="0.35">
      <c r="B47" s="290"/>
      <c r="C47" s="291"/>
      <c r="D47" s="291"/>
      <c r="E47" s="291"/>
      <c r="F47" s="291"/>
      <c r="G47" s="291"/>
      <c r="H47" s="291"/>
      <c r="I47" s="291"/>
      <c r="J47" s="291"/>
      <c r="K47" s="291"/>
      <c r="L47" s="292"/>
    </row>
    <row r="48" spans="2:18" x14ac:dyDescent="0.35">
      <c r="B48" s="290"/>
      <c r="C48" s="291"/>
      <c r="D48" s="291"/>
      <c r="E48" s="291"/>
      <c r="F48" s="291"/>
      <c r="G48" s="291"/>
      <c r="H48" s="291"/>
      <c r="I48" s="291"/>
      <c r="J48" s="291"/>
      <c r="K48" s="291"/>
      <c r="L48" s="292"/>
    </row>
    <row r="49" spans="2:18" x14ac:dyDescent="0.35">
      <c r="B49" s="290"/>
      <c r="C49" s="291"/>
      <c r="D49" s="291"/>
      <c r="E49" s="291"/>
      <c r="F49" s="291"/>
      <c r="G49" s="291"/>
      <c r="H49" s="291"/>
      <c r="I49" s="291"/>
      <c r="J49" s="291"/>
      <c r="K49" s="291"/>
      <c r="L49" s="292"/>
    </row>
    <row r="50" spans="2:18" x14ac:dyDescent="0.35">
      <c r="B50" s="290"/>
      <c r="C50" s="291"/>
      <c r="D50" s="291"/>
      <c r="E50" s="291"/>
      <c r="F50" s="291"/>
      <c r="G50" s="291"/>
      <c r="H50" s="291"/>
      <c r="I50" s="291"/>
      <c r="J50" s="291"/>
      <c r="K50" s="291"/>
      <c r="L50" s="292"/>
    </row>
    <row r="51" spans="2:18" x14ac:dyDescent="0.35">
      <c r="B51" s="290"/>
      <c r="C51" s="291"/>
      <c r="D51" s="291"/>
      <c r="E51" s="291"/>
      <c r="F51" s="291"/>
      <c r="G51" s="291"/>
      <c r="H51" s="291"/>
      <c r="I51" s="291"/>
      <c r="J51" s="291"/>
      <c r="K51" s="291"/>
      <c r="L51" s="292"/>
    </row>
    <row r="52" spans="2:18" ht="15" thickBot="1" x14ac:dyDescent="0.4">
      <c r="B52" s="293"/>
      <c r="C52" s="294"/>
      <c r="D52" s="294"/>
      <c r="E52" s="294"/>
      <c r="F52" s="294"/>
      <c r="G52" s="294"/>
      <c r="H52" s="294"/>
      <c r="I52" s="294"/>
      <c r="J52" s="294"/>
      <c r="K52" s="294"/>
      <c r="L52" s="295"/>
    </row>
    <row r="53" spans="2:18" s="9" customFormat="1" ht="15" thickBot="1" x14ac:dyDescent="0.4">
      <c r="B53" s="3"/>
      <c r="C53" s="3"/>
      <c r="D53" s="3"/>
      <c r="E53" s="3"/>
      <c r="F53" s="3"/>
      <c r="G53" s="3"/>
      <c r="H53" s="3"/>
      <c r="I53" s="3"/>
      <c r="L53" s="3"/>
      <c r="M53" s="22"/>
      <c r="N53" s="22"/>
      <c r="O53" s="27"/>
      <c r="P53" s="27"/>
      <c r="Q53" s="22"/>
      <c r="R53" s="22"/>
    </row>
    <row r="54" spans="2:18" ht="20.5" thickBot="1" x14ac:dyDescent="0.4">
      <c r="B54" s="256" t="s">
        <v>3</v>
      </c>
      <c r="C54" s="257"/>
      <c r="D54" s="257"/>
      <c r="E54" s="257"/>
      <c r="F54" s="257"/>
      <c r="G54" s="257"/>
      <c r="H54" s="257"/>
      <c r="I54" s="257"/>
      <c r="J54" s="257"/>
      <c r="K54" s="257"/>
      <c r="L54" s="258"/>
    </row>
    <row r="55" spans="2:18" ht="14" customHeight="1" x14ac:dyDescent="0.35">
      <c r="B55" s="281" t="s">
        <v>288</v>
      </c>
      <c r="C55" s="282"/>
      <c r="D55" s="282"/>
      <c r="E55" s="282"/>
      <c r="F55" s="282"/>
      <c r="G55" s="282"/>
      <c r="H55" s="282"/>
      <c r="I55" s="282"/>
      <c r="J55" s="282"/>
      <c r="K55" s="282"/>
      <c r="L55" s="283"/>
    </row>
    <row r="56" spans="2:18" ht="14" customHeight="1" thickBot="1" x14ac:dyDescent="0.4">
      <c r="B56" s="284"/>
      <c r="C56" s="285"/>
      <c r="D56" s="285"/>
      <c r="E56" s="285"/>
      <c r="F56" s="285"/>
      <c r="G56" s="285"/>
      <c r="H56" s="285"/>
      <c r="I56" s="285"/>
      <c r="J56" s="285"/>
      <c r="K56" s="285"/>
      <c r="L56" s="286"/>
    </row>
    <row r="57" spans="2:18" x14ac:dyDescent="0.35">
      <c r="B57" s="287"/>
      <c r="C57" s="288"/>
      <c r="D57" s="288"/>
      <c r="E57" s="288"/>
      <c r="F57" s="288"/>
      <c r="G57" s="288"/>
      <c r="H57" s="288"/>
      <c r="I57" s="288"/>
      <c r="J57" s="288"/>
      <c r="K57" s="288"/>
      <c r="L57" s="289"/>
    </row>
    <row r="58" spans="2:18" x14ac:dyDescent="0.35">
      <c r="B58" s="290"/>
      <c r="C58" s="291"/>
      <c r="D58" s="291"/>
      <c r="E58" s="291"/>
      <c r="F58" s="291"/>
      <c r="G58" s="291"/>
      <c r="H58" s="291"/>
      <c r="I58" s="291"/>
      <c r="J58" s="291"/>
      <c r="K58" s="291"/>
      <c r="L58" s="292"/>
    </row>
    <row r="59" spans="2:18" x14ac:dyDescent="0.35">
      <c r="B59" s="290"/>
      <c r="C59" s="291"/>
      <c r="D59" s="291"/>
      <c r="E59" s="291"/>
      <c r="F59" s="291"/>
      <c r="G59" s="291"/>
      <c r="H59" s="291"/>
      <c r="I59" s="291"/>
      <c r="J59" s="291"/>
      <c r="K59" s="291"/>
      <c r="L59" s="292"/>
    </row>
    <row r="60" spans="2:18" x14ac:dyDescent="0.35">
      <c r="B60" s="290"/>
      <c r="C60" s="291"/>
      <c r="D60" s="291"/>
      <c r="E60" s="291"/>
      <c r="F60" s="291"/>
      <c r="G60" s="291"/>
      <c r="H60" s="291"/>
      <c r="I60" s="291"/>
      <c r="J60" s="291"/>
      <c r="K60" s="291"/>
      <c r="L60" s="292"/>
    </row>
    <row r="61" spans="2:18" x14ac:dyDescent="0.35">
      <c r="B61" s="290"/>
      <c r="C61" s="291"/>
      <c r="D61" s="291"/>
      <c r="E61" s="291"/>
      <c r="F61" s="291"/>
      <c r="G61" s="291"/>
      <c r="H61" s="291"/>
      <c r="I61" s="291"/>
      <c r="J61" s="291"/>
      <c r="K61" s="291"/>
      <c r="L61" s="292"/>
    </row>
    <row r="62" spans="2:18" x14ac:dyDescent="0.35">
      <c r="B62" s="290"/>
      <c r="C62" s="291"/>
      <c r="D62" s="291"/>
      <c r="E62" s="291"/>
      <c r="F62" s="291"/>
      <c r="G62" s="291"/>
      <c r="H62" s="291"/>
      <c r="I62" s="291"/>
      <c r="J62" s="291"/>
      <c r="K62" s="291"/>
      <c r="L62" s="292"/>
    </row>
    <row r="63" spans="2:18" ht="15" thickBot="1" x14ac:dyDescent="0.4">
      <c r="B63" s="293"/>
      <c r="C63" s="294"/>
      <c r="D63" s="294"/>
      <c r="E63" s="294"/>
      <c r="F63" s="294"/>
      <c r="G63" s="294"/>
      <c r="H63" s="294"/>
      <c r="I63" s="294"/>
      <c r="J63" s="294"/>
      <c r="K63" s="294"/>
      <c r="L63" s="295"/>
    </row>
    <row r="64" spans="2:18" s="9" customFormat="1" ht="15" thickBot="1" x14ac:dyDescent="0.4">
      <c r="B64" s="3"/>
      <c r="C64" s="3"/>
      <c r="D64" s="3"/>
      <c r="E64" s="3"/>
      <c r="F64" s="3"/>
      <c r="G64" s="3"/>
      <c r="H64" s="3"/>
      <c r="I64" s="3"/>
      <c r="L64" s="3"/>
      <c r="M64" s="22"/>
      <c r="N64" s="22"/>
      <c r="O64" s="22"/>
      <c r="P64" s="22"/>
      <c r="Q64" s="22"/>
      <c r="R64" s="22"/>
    </row>
    <row r="65" spans="2:18" ht="20.5" thickBot="1" x14ac:dyDescent="0.4">
      <c r="B65" s="256" t="s">
        <v>4</v>
      </c>
      <c r="C65" s="257"/>
      <c r="D65" s="257"/>
      <c r="E65" s="257"/>
      <c r="F65" s="257"/>
      <c r="G65" s="257"/>
      <c r="H65" s="257"/>
      <c r="I65" s="257"/>
      <c r="J65" s="257"/>
      <c r="K65" s="257"/>
      <c r="L65" s="258"/>
    </row>
    <row r="66" spans="2:18" ht="14" customHeight="1" x14ac:dyDescent="0.35">
      <c r="B66" s="281" t="s">
        <v>284</v>
      </c>
      <c r="C66" s="282"/>
      <c r="D66" s="282"/>
      <c r="E66" s="282"/>
      <c r="F66" s="282"/>
      <c r="G66" s="282"/>
      <c r="H66" s="282"/>
      <c r="I66" s="282"/>
      <c r="J66" s="282"/>
      <c r="K66" s="282"/>
      <c r="L66" s="283"/>
    </row>
    <row r="67" spans="2:18" ht="14" customHeight="1" thickBot="1" x14ac:dyDescent="0.4">
      <c r="B67" s="284"/>
      <c r="C67" s="285"/>
      <c r="D67" s="285"/>
      <c r="E67" s="285"/>
      <c r="F67" s="285"/>
      <c r="G67" s="285"/>
      <c r="H67" s="285"/>
      <c r="I67" s="285"/>
      <c r="J67" s="285"/>
      <c r="K67" s="285"/>
      <c r="L67" s="286"/>
    </row>
    <row r="68" spans="2:18" ht="14.4" customHeight="1" x14ac:dyDescent="0.35">
      <c r="B68" s="287"/>
      <c r="C68" s="288"/>
      <c r="D68" s="288"/>
      <c r="E68" s="288"/>
      <c r="F68" s="288"/>
      <c r="G68" s="288"/>
      <c r="H68" s="288"/>
      <c r="I68" s="288"/>
      <c r="J68" s="288"/>
      <c r="K68" s="288"/>
      <c r="L68" s="289"/>
    </row>
    <row r="69" spans="2:18" x14ac:dyDescent="0.35">
      <c r="B69" s="290"/>
      <c r="C69" s="291"/>
      <c r="D69" s="291"/>
      <c r="E69" s="291"/>
      <c r="F69" s="291"/>
      <c r="G69" s="291"/>
      <c r="H69" s="291"/>
      <c r="I69" s="291"/>
      <c r="J69" s="291"/>
      <c r="K69" s="291"/>
      <c r="L69" s="292"/>
    </row>
    <row r="70" spans="2:18" x14ac:dyDescent="0.35">
      <c r="B70" s="290"/>
      <c r="C70" s="291"/>
      <c r="D70" s="291"/>
      <c r="E70" s="291"/>
      <c r="F70" s="291"/>
      <c r="G70" s="291"/>
      <c r="H70" s="291"/>
      <c r="I70" s="291"/>
      <c r="J70" s="291"/>
      <c r="K70" s="291"/>
      <c r="L70" s="292"/>
    </row>
    <row r="71" spans="2:18" x14ac:dyDescent="0.35">
      <c r="B71" s="290"/>
      <c r="C71" s="291"/>
      <c r="D71" s="291"/>
      <c r="E71" s="291"/>
      <c r="F71" s="291"/>
      <c r="G71" s="291"/>
      <c r="H71" s="291"/>
      <c r="I71" s="291"/>
      <c r="J71" s="291"/>
      <c r="K71" s="291"/>
      <c r="L71" s="292"/>
    </row>
    <row r="72" spans="2:18" x14ac:dyDescent="0.35">
      <c r="B72" s="290"/>
      <c r="C72" s="291"/>
      <c r="D72" s="291"/>
      <c r="E72" s="291"/>
      <c r="F72" s="291"/>
      <c r="G72" s="291"/>
      <c r="H72" s="291"/>
      <c r="I72" s="291"/>
      <c r="J72" s="291"/>
      <c r="K72" s="291"/>
      <c r="L72" s="292"/>
    </row>
    <row r="73" spans="2:18" x14ac:dyDescent="0.35">
      <c r="B73" s="290"/>
      <c r="C73" s="291"/>
      <c r="D73" s="291"/>
      <c r="E73" s="291"/>
      <c r="F73" s="291"/>
      <c r="G73" s="291"/>
      <c r="H73" s="291"/>
      <c r="I73" s="291"/>
      <c r="J73" s="291"/>
      <c r="K73" s="291"/>
      <c r="L73" s="292"/>
    </row>
    <row r="74" spans="2:18" ht="15" thickBot="1" x14ac:dyDescent="0.4">
      <c r="B74" s="293"/>
      <c r="C74" s="294"/>
      <c r="D74" s="294"/>
      <c r="E74" s="294"/>
      <c r="F74" s="294"/>
      <c r="G74" s="294"/>
      <c r="H74" s="294"/>
      <c r="I74" s="294"/>
      <c r="J74" s="294"/>
      <c r="K74" s="294"/>
      <c r="L74" s="295"/>
    </row>
    <row r="75" spans="2:18" s="9" customFormat="1" ht="15" thickBot="1" x14ac:dyDescent="0.4">
      <c r="B75" s="3"/>
      <c r="C75" s="3"/>
      <c r="D75" s="3"/>
      <c r="E75" s="3"/>
      <c r="F75" s="3"/>
      <c r="G75" s="3"/>
      <c r="H75" s="3"/>
      <c r="I75" s="3"/>
      <c r="M75" s="22"/>
      <c r="N75" s="22"/>
      <c r="O75" s="22"/>
      <c r="P75" s="22"/>
      <c r="Q75" s="22"/>
      <c r="R75" s="22"/>
    </row>
    <row r="76" spans="2:18" ht="20.5" thickBot="1" x14ac:dyDescent="0.4">
      <c r="B76" s="256" t="s">
        <v>5</v>
      </c>
      <c r="C76" s="257"/>
      <c r="D76" s="257"/>
      <c r="E76" s="257"/>
      <c r="F76" s="257"/>
      <c r="G76" s="257"/>
      <c r="H76" s="257"/>
      <c r="I76" s="257"/>
      <c r="J76" s="257"/>
      <c r="K76" s="257"/>
      <c r="L76" s="258"/>
    </row>
    <row r="77" spans="2:18" ht="14" customHeight="1" x14ac:dyDescent="0.35">
      <c r="B77" s="281" t="s">
        <v>287</v>
      </c>
      <c r="C77" s="282"/>
      <c r="D77" s="282"/>
      <c r="E77" s="282"/>
      <c r="F77" s="282"/>
      <c r="G77" s="282"/>
      <c r="H77" s="282"/>
      <c r="I77" s="282"/>
      <c r="J77" s="282"/>
      <c r="K77" s="282"/>
      <c r="L77" s="283"/>
    </row>
    <row r="78" spans="2:18" ht="14" customHeight="1" thickBot="1" x14ac:dyDescent="0.4">
      <c r="B78" s="284"/>
      <c r="C78" s="285"/>
      <c r="D78" s="285"/>
      <c r="E78" s="285"/>
      <c r="F78" s="285"/>
      <c r="G78" s="285"/>
      <c r="H78" s="285"/>
      <c r="I78" s="285"/>
      <c r="J78" s="285"/>
      <c r="K78" s="285"/>
      <c r="L78" s="286"/>
    </row>
    <row r="79" spans="2:18" ht="14.4" customHeight="1" x14ac:dyDescent="0.35">
      <c r="B79" s="287"/>
      <c r="C79" s="288"/>
      <c r="D79" s="288"/>
      <c r="E79" s="288"/>
      <c r="F79" s="288"/>
      <c r="G79" s="288"/>
      <c r="H79" s="288"/>
      <c r="I79" s="288"/>
      <c r="J79" s="288"/>
      <c r="K79" s="288"/>
      <c r="L79" s="289"/>
    </row>
    <row r="80" spans="2:18" ht="14.4" customHeight="1" x14ac:dyDescent="0.35">
      <c r="B80" s="290"/>
      <c r="C80" s="291"/>
      <c r="D80" s="291"/>
      <c r="E80" s="291"/>
      <c r="F80" s="291"/>
      <c r="G80" s="291"/>
      <c r="H80" s="291"/>
      <c r="I80" s="291"/>
      <c r="J80" s="291"/>
      <c r="K80" s="291"/>
      <c r="L80" s="292"/>
    </row>
    <row r="81" spans="2:18" ht="14.4" customHeight="1" x14ac:dyDescent="0.35">
      <c r="B81" s="290"/>
      <c r="C81" s="291"/>
      <c r="D81" s="291"/>
      <c r="E81" s="291"/>
      <c r="F81" s="291"/>
      <c r="G81" s="291"/>
      <c r="H81" s="291"/>
      <c r="I81" s="291"/>
      <c r="J81" s="291"/>
      <c r="K81" s="291"/>
      <c r="L81" s="292"/>
    </row>
    <row r="82" spans="2:18" x14ac:dyDescent="0.35">
      <c r="B82" s="290"/>
      <c r="C82" s="291"/>
      <c r="D82" s="291"/>
      <c r="E82" s="291"/>
      <c r="F82" s="291"/>
      <c r="G82" s="291"/>
      <c r="H82" s="291"/>
      <c r="I82" s="291"/>
      <c r="J82" s="291"/>
      <c r="K82" s="291"/>
      <c r="L82" s="292"/>
    </row>
    <row r="83" spans="2:18" x14ac:dyDescent="0.35">
      <c r="B83" s="290"/>
      <c r="C83" s="291"/>
      <c r="D83" s="291"/>
      <c r="E83" s="291"/>
      <c r="F83" s="291"/>
      <c r="G83" s="291"/>
      <c r="H83" s="291"/>
      <c r="I83" s="291"/>
      <c r="J83" s="291"/>
      <c r="K83" s="291"/>
      <c r="L83" s="292"/>
    </row>
    <row r="84" spans="2:18" x14ac:dyDescent="0.35">
      <c r="B84" s="290"/>
      <c r="C84" s="291"/>
      <c r="D84" s="291"/>
      <c r="E84" s="291"/>
      <c r="F84" s="291"/>
      <c r="G84" s="291"/>
      <c r="H84" s="291"/>
      <c r="I84" s="291"/>
      <c r="J84" s="291"/>
      <c r="K84" s="291"/>
      <c r="L84" s="292"/>
    </row>
    <row r="85" spans="2:18" ht="15" thickBot="1" x14ac:dyDescent="0.4">
      <c r="B85" s="293"/>
      <c r="C85" s="294"/>
      <c r="D85" s="294"/>
      <c r="E85" s="294"/>
      <c r="F85" s="294"/>
      <c r="G85" s="294"/>
      <c r="H85" s="294"/>
      <c r="I85" s="294"/>
      <c r="J85" s="294"/>
      <c r="K85" s="294"/>
      <c r="L85" s="295"/>
    </row>
    <row r="86" spans="2:18" s="9" customFormat="1" ht="15" thickBot="1" x14ac:dyDescent="0.4">
      <c r="B86" s="3"/>
      <c r="C86" s="3"/>
      <c r="D86" s="3"/>
      <c r="E86" s="3"/>
      <c r="F86" s="3"/>
      <c r="G86" s="3"/>
      <c r="H86" s="3"/>
      <c r="I86" s="3"/>
      <c r="M86" s="22"/>
      <c r="N86" s="22"/>
      <c r="O86" s="22"/>
      <c r="P86" s="22"/>
      <c r="Q86" s="22"/>
      <c r="R86" s="22"/>
    </row>
    <row r="87" spans="2:18" ht="20.5" thickBot="1" x14ac:dyDescent="0.4">
      <c r="B87" s="256" t="s">
        <v>7</v>
      </c>
      <c r="C87" s="257"/>
      <c r="D87" s="257"/>
      <c r="E87" s="257"/>
      <c r="F87" s="257"/>
      <c r="G87" s="257"/>
      <c r="H87" s="257"/>
      <c r="I87" s="257"/>
      <c r="J87" s="257"/>
      <c r="K87" s="257"/>
      <c r="L87" s="258"/>
    </row>
    <row r="88" spans="2:18" ht="14" customHeight="1" x14ac:dyDescent="0.35">
      <c r="B88" s="281" t="s">
        <v>286</v>
      </c>
      <c r="C88" s="282"/>
      <c r="D88" s="282"/>
      <c r="E88" s="282"/>
      <c r="F88" s="282"/>
      <c r="G88" s="282"/>
      <c r="H88" s="282"/>
      <c r="I88" s="282"/>
      <c r="J88" s="282"/>
      <c r="K88" s="282"/>
      <c r="L88" s="283"/>
    </row>
    <row r="89" spans="2:18" ht="14" customHeight="1" thickBot="1" x14ac:dyDescent="0.4">
      <c r="B89" s="284"/>
      <c r="C89" s="285"/>
      <c r="D89" s="285"/>
      <c r="E89" s="285"/>
      <c r="F89" s="285"/>
      <c r="G89" s="285"/>
      <c r="H89" s="285"/>
      <c r="I89" s="285"/>
      <c r="J89" s="285"/>
      <c r="K89" s="285"/>
      <c r="L89" s="286"/>
    </row>
    <row r="90" spans="2:18" ht="14.4" customHeight="1" x14ac:dyDescent="0.35">
      <c r="B90" s="287"/>
      <c r="C90" s="288"/>
      <c r="D90" s="288"/>
      <c r="E90" s="288"/>
      <c r="F90" s="288"/>
      <c r="G90" s="288"/>
      <c r="H90" s="288"/>
      <c r="I90" s="288"/>
      <c r="J90" s="288"/>
      <c r="K90" s="288"/>
      <c r="L90" s="289"/>
    </row>
    <row r="91" spans="2:18" ht="14.4" customHeight="1" x14ac:dyDescent="0.35">
      <c r="B91" s="290"/>
      <c r="C91" s="291"/>
      <c r="D91" s="291"/>
      <c r="E91" s="291"/>
      <c r="F91" s="291"/>
      <c r="G91" s="291"/>
      <c r="H91" s="291"/>
      <c r="I91" s="291"/>
      <c r="J91" s="291"/>
      <c r="K91" s="291"/>
      <c r="L91" s="292"/>
    </row>
    <row r="92" spans="2:18" ht="14.4" customHeight="1" x14ac:dyDescent="0.35">
      <c r="B92" s="290"/>
      <c r="C92" s="291"/>
      <c r="D92" s="291"/>
      <c r="E92" s="291"/>
      <c r="F92" s="291"/>
      <c r="G92" s="291"/>
      <c r="H92" s="291"/>
      <c r="I92" s="291"/>
      <c r="J92" s="291"/>
      <c r="K92" s="291"/>
      <c r="L92" s="292"/>
    </row>
    <row r="93" spans="2:18" x14ac:dyDescent="0.35">
      <c r="B93" s="290"/>
      <c r="C93" s="291"/>
      <c r="D93" s="291"/>
      <c r="E93" s="291"/>
      <c r="F93" s="291"/>
      <c r="G93" s="291"/>
      <c r="H93" s="291"/>
      <c r="I93" s="291"/>
      <c r="J93" s="291"/>
      <c r="K93" s="291"/>
      <c r="L93" s="292"/>
    </row>
    <row r="94" spans="2:18" x14ac:dyDescent="0.35">
      <c r="B94" s="290"/>
      <c r="C94" s="291"/>
      <c r="D94" s="291"/>
      <c r="E94" s="291"/>
      <c r="F94" s="291"/>
      <c r="G94" s="291"/>
      <c r="H94" s="291"/>
      <c r="I94" s="291"/>
      <c r="J94" s="291"/>
      <c r="K94" s="291"/>
      <c r="L94" s="292"/>
    </row>
    <row r="95" spans="2:18" x14ac:dyDescent="0.35">
      <c r="B95" s="290"/>
      <c r="C95" s="291"/>
      <c r="D95" s="291"/>
      <c r="E95" s="291"/>
      <c r="F95" s="291"/>
      <c r="G95" s="291"/>
      <c r="H95" s="291"/>
      <c r="I95" s="291"/>
      <c r="J95" s="291"/>
      <c r="K95" s="291"/>
      <c r="L95" s="292"/>
    </row>
    <row r="96" spans="2:18" ht="15" thickBot="1" x14ac:dyDescent="0.4">
      <c r="B96" s="293"/>
      <c r="C96" s="294"/>
      <c r="D96" s="294"/>
      <c r="E96" s="294"/>
      <c r="F96" s="294"/>
      <c r="G96" s="294"/>
      <c r="H96" s="294"/>
      <c r="I96" s="294"/>
      <c r="J96" s="294"/>
      <c r="K96" s="294"/>
      <c r="L96" s="295"/>
    </row>
    <row r="97" spans="2:18" s="9" customFormat="1" ht="15" thickBot="1" x14ac:dyDescent="0.4">
      <c r="B97" s="3"/>
      <c r="C97" s="3"/>
      <c r="D97" s="3"/>
      <c r="E97" s="3"/>
      <c r="F97" s="3"/>
      <c r="G97" s="3"/>
      <c r="H97" s="3"/>
      <c r="I97" s="3"/>
      <c r="M97" s="22"/>
      <c r="N97" s="22"/>
      <c r="O97" s="22"/>
      <c r="P97" s="22"/>
      <c r="Q97" s="22"/>
      <c r="R97" s="22"/>
    </row>
    <row r="98" spans="2:18" ht="20.5" thickBot="1" x14ac:dyDescent="0.4">
      <c r="B98" s="256" t="s">
        <v>6</v>
      </c>
      <c r="C98" s="257"/>
      <c r="D98" s="257"/>
      <c r="E98" s="257"/>
      <c r="F98" s="257"/>
      <c r="G98" s="257"/>
      <c r="H98" s="257"/>
      <c r="I98" s="257"/>
      <c r="J98" s="257"/>
      <c r="K98" s="257"/>
      <c r="L98" s="258"/>
    </row>
    <row r="99" spans="2:18" ht="14" customHeight="1" x14ac:dyDescent="0.35">
      <c r="B99" s="281" t="s">
        <v>285</v>
      </c>
      <c r="C99" s="282"/>
      <c r="D99" s="282"/>
      <c r="E99" s="282"/>
      <c r="F99" s="282"/>
      <c r="G99" s="282"/>
      <c r="H99" s="282"/>
      <c r="I99" s="282"/>
      <c r="J99" s="282"/>
      <c r="K99" s="282"/>
      <c r="L99" s="283"/>
    </row>
    <row r="100" spans="2:18" ht="14" customHeight="1" thickBot="1" x14ac:dyDescent="0.4">
      <c r="B100" s="284"/>
      <c r="C100" s="285"/>
      <c r="D100" s="285"/>
      <c r="E100" s="285"/>
      <c r="F100" s="285"/>
      <c r="G100" s="285"/>
      <c r="H100" s="285"/>
      <c r="I100" s="285"/>
      <c r="J100" s="285"/>
      <c r="K100" s="285"/>
      <c r="L100" s="286"/>
    </row>
    <row r="101" spans="2:18" ht="14.4" customHeight="1" x14ac:dyDescent="0.35">
      <c r="B101" s="287"/>
      <c r="C101" s="288"/>
      <c r="D101" s="288"/>
      <c r="E101" s="288"/>
      <c r="F101" s="288"/>
      <c r="G101" s="288"/>
      <c r="H101" s="288"/>
      <c r="I101" s="288"/>
      <c r="J101" s="288"/>
      <c r="K101" s="288"/>
      <c r="L101" s="289"/>
    </row>
    <row r="102" spans="2:18" ht="14.4" customHeight="1" x14ac:dyDescent="0.35">
      <c r="B102" s="290"/>
      <c r="C102" s="291"/>
      <c r="D102" s="291"/>
      <c r="E102" s="291"/>
      <c r="F102" s="291"/>
      <c r="G102" s="291"/>
      <c r="H102" s="291"/>
      <c r="I102" s="291"/>
      <c r="J102" s="291"/>
      <c r="K102" s="291"/>
      <c r="L102" s="292"/>
    </row>
    <row r="103" spans="2:18" ht="14.4" customHeight="1" x14ac:dyDescent="0.35">
      <c r="B103" s="290"/>
      <c r="C103" s="291"/>
      <c r="D103" s="291"/>
      <c r="E103" s="291"/>
      <c r="F103" s="291"/>
      <c r="G103" s="291"/>
      <c r="H103" s="291"/>
      <c r="I103" s="291"/>
      <c r="J103" s="291"/>
      <c r="K103" s="291"/>
      <c r="L103" s="292"/>
    </row>
    <row r="104" spans="2:18" x14ac:dyDescent="0.35">
      <c r="B104" s="290"/>
      <c r="C104" s="291"/>
      <c r="D104" s="291"/>
      <c r="E104" s="291"/>
      <c r="F104" s="291"/>
      <c r="G104" s="291"/>
      <c r="H104" s="291"/>
      <c r="I104" s="291"/>
      <c r="J104" s="291"/>
      <c r="K104" s="291"/>
      <c r="L104" s="292"/>
    </row>
    <row r="105" spans="2:18" x14ac:dyDescent="0.35">
      <c r="B105" s="290"/>
      <c r="C105" s="291"/>
      <c r="D105" s="291"/>
      <c r="E105" s="291"/>
      <c r="F105" s="291"/>
      <c r="G105" s="291"/>
      <c r="H105" s="291"/>
      <c r="I105" s="291"/>
      <c r="J105" s="291"/>
      <c r="K105" s="291"/>
      <c r="L105" s="292"/>
    </row>
    <row r="106" spans="2:18" x14ac:dyDescent="0.35">
      <c r="B106" s="290"/>
      <c r="C106" s="291"/>
      <c r="D106" s="291"/>
      <c r="E106" s="291"/>
      <c r="F106" s="291"/>
      <c r="G106" s="291"/>
      <c r="H106" s="291"/>
      <c r="I106" s="291"/>
      <c r="J106" s="291"/>
      <c r="K106" s="291"/>
      <c r="L106" s="292"/>
    </row>
    <row r="107" spans="2:18" ht="15" thickBot="1" x14ac:dyDescent="0.4">
      <c r="B107" s="293"/>
      <c r="C107" s="294"/>
      <c r="D107" s="294"/>
      <c r="E107" s="294"/>
      <c r="F107" s="294"/>
      <c r="G107" s="294"/>
      <c r="H107" s="294"/>
      <c r="I107" s="294"/>
      <c r="J107" s="294"/>
      <c r="K107" s="294"/>
      <c r="L107" s="295"/>
    </row>
    <row r="108" spans="2:18" s="9" customFormat="1" ht="15" thickBot="1" x14ac:dyDescent="0.4">
      <c r="B108" s="3"/>
      <c r="C108" s="3"/>
      <c r="D108" s="3"/>
      <c r="E108" s="3"/>
      <c r="F108" s="3"/>
      <c r="G108" s="3"/>
      <c r="H108" s="3"/>
      <c r="I108" s="3"/>
      <c r="M108" s="22"/>
      <c r="N108" s="22"/>
      <c r="O108" s="22"/>
      <c r="P108" s="22"/>
      <c r="Q108" s="22"/>
      <c r="R108" s="22"/>
    </row>
    <row r="109" spans="2:18" ht="20.5" thickBot="1" x14ac:dyDescent="0.4">
      <c r="B109" s="256" t="s">
        <v>43</v>
      </c>
      <c r="C109" s="257"/>
      <c r="D109" s="257"/>
      <c r="E109" s="257"/>
      <c r="F109" s="257"/>
      <c r="G109" s="257"/>
      <c r="H109" s="257"/>
      <c r="I109" s="257"/>
      <c r="J109" s="257"/>
      <c r="K109" s="257"/>
      <c r="L109" s="258"/>
    </row>
    <row r="110" spans="2:18" ht="14" customHeight="1" x14ac:dyDescent="0.35">
      <c r="B110" s="281" t="s">
        <v>289</v>
      </c>
      <c r="C110" s="282"/>
      <c r="D110" s="282"/>
      <c r="E110" s="282"/>
      <c r="F110" s="282"/>
      <c r="G110" s="282"/>
      <c r="H110" s="282"/>
      <c r="I110" s="282"/>
      <c r="J110" s="282"/>
      <c r="K110" s="282"/>
      <c r="L110" s="283"/>
    </row>
    <row r="111" spans="2:18" ht="14" customHeight="1" thickBot="1" x14ac:dyDescent="0.4">
      <c r="B111" s="284"/>
      <c r="C111" s="285"/>
      <c r="D111" s="285"/>
      <c r="E111" s="285"/>
      <c r="F111" s="285"/>
      <c r="G111" s="285"/>
      <c r="H111" s="285"/>
      <c r="I111" s="285"/>
      <c r="J111" s="285"/>
      <c r="K111" s="285"/>
      <c r="L111" s="286"/>
    </row>
    <row r="112" spans="2:18" ht="14.4" customHeight="1" x14ac:dyDescent="0.35">
      <c r="B112" s="287"/>
      <c r="C112" s="288"/>
      <c r="D112" s="288"/>
      <c r="E112" s="288"/>
      <c r="F112" s="288"/>
      <c r="G112" s="288"/>
      <c r="H112" s="288"/>
      <c r="I112" s="288"/>
      <c r="J112" s="288"/>
      <c r="K112" s="288"/>
      <c r="L112" s="289"/>
    </row>
    <row r="113" spans="2:18" ht="14.4" customHeight="1" x14ac:dyDescent="0.35">
      <c r="B113" s="290"/>
      <c r="C113" s="291"/>
      <c r="D113" s="291"/>
      <c r="E113" s="291"/>
      <c r="F113" s="291"/>
      <c r="G113" s="291"/>
      <c r="H113" s="291"/>
      <c r="I113" s="291"/>
      <c r="J113" s="291"/>
      <c r="K113" s="291"/>
      <c r="L113" s="292"/>
    </row>
    <row r="114" spans="2:18" ht="14.4" customHeight="1" x14ac:dyDescent="0.35">
      <c r="B114" s="290"/>
      <c r="C114" s="291"/>
      <c r="D114" s="291"/>
      <c r="E114" s="291"/>
      <c r="F114" s="291"/>
      <c r="G114" s="291"/>
      <c r="H114" s="291"/>
      <c r="I114" s="291"/>
      <c r="J114" s="291"/>
      <c r="K114" s="291"/>
      <c r="L114" s="292"/>
    </row>
    <row r="115" spans="2:18" x14ac:dyDescent="0.35">
      <c r="B115" s="290"/>
      <c r="C115" s="291"/>
      <c r="D115" s="291"/>
      <c r="E115" s="291"/>
      <c r="F115" s="291"/>
      <c r="G115" s="291"/>
      <c r="H115" s="291"/>
      <c r="I115" s="291"/>
      <c r="J115" s="291"/>
      <c r="K115" s="291"/>
      <c r="L115" s="292"/>
    </row>
    <row r="116" spans="2:18" x14ac:dyDescent="0.35">
      <c r="B116" s="290"/>
      <c r="C116" s="291"/>
      <c r="D116" s="291"/>
      <c r="E116" s="291"/>
      <c r="F116" s="291"/>
      <c r="G116" s="291"/>
      <c r="H116" s="291"/>
      <c r="I116" s="291"/>
      <c r="J116" s="291"/>
      <c r="K116" s="291"/>
      <c r="L116" s="292"/>
    </row>
    <row r="117" spans="2:18" x14ac:dyDescent="0.35">
      <c r="B117" s="290"/>
      <c r="C117" s="291"/>
      <c r="D117" s="291"/>
      <c r="E117" s="291"/>
      <c r="F117" s="291"/>
      <c r="G117" s="291"/>
      <c r="H117" s="291"/>
      <c r="I117" s="291"/>
      <c r="J117" s="291"/>
      <c r="K117" s="291"/>
      <c r="L117" s="292"/>
    </row>
    <row r="118" spans="2:18" ht="15" thickBot="1" x14ac:dyDescent="0.4">
      <c r="B118" s="293"/>
      <c r="C118" s="294"/>
      <c r="D118" s="294"/>
      <c r="E118" s="294"/>
      <c r="F118" s="294"/>
      <c r="G118" s="294"/>
      <c r="H118" s="294"/>
      <c r="I118" s="294"/>
      <c r="J118" s="294"/>
      <c r="K118" s="294"/>
      <c r="L118" s="295"/>
    </row>
    <row r="119" spans="2:18" s="9" customFormat="1" ht="15" thickBot="1" x14ac:dyDescent="0.4">
      <c r="B119" s="3"/>
      <c r="C119" s="3"/>
      <c r="D119" s="3"/>
      <c r="E119" s="3"/>
      <c r="F119" s="3"/>
      <c r="G119" s="3"/>
      <c r="H119" s="3"/>
      <c r="I119" s="3"/>
      <c r="M119" s="22"/>
      <c r="N119" s="22"/>
      <c r="O119" s="22"/>
      <c r="P119" s="22"/>
      <c r="Q119" s="22"/>
      <c r="R119" s="22"/>
    </row>
    <row r="120" spans="2:18" ht="20.5" thickBot="1" x14ac:dyDescent="0.4">
      <c r="B120" s="256" t="s">
        <v>15</v>
      </c>
      <c r="C120" s="257"/>
      <c r="D120" s="257"/>
      <c r="E120" s="257"/>
      <c r="F120" s="257"/>
      <c r="G120" s="257"/>
      <c r="H120" s="257"/>
      <c r="I120" s="257"/>
      <c r="J120" s="257"/>
      <c r="K120" s="257"/>
      <c r="L120" s="258"/>
    </row>
    <row r="121" spans="2:18" ht="14" customHeight="1" x14ac:dyDescent="0.35">
      <c r="B121" s="281" t="s">
        <v>280</v>
      </c>
      <c r="C121" s="282"/>
      <c r="D121" s="282"/>
      <c r="E121" s="282"/>
      <c r="F121" s="282"/>
      <c r="G121" s="282"/>
      <c r="H121" s="282"/>
      <c r="I121" s="282"/>
      <c r="J121" s="282"/>
      <c r="K121" s="282"/>
      <c r="L121" s="283"/>
    </row>
    <row r="122" spans="2:18" ht="14" customHeight="1" thickBot="1" x14ac:dyDescent="0.4">
      <c r="B122" s="284"/>
      <c r="C122" s="285"/>
      <c r="D122" s="285"/>
      <c r="E122" s="285"/>
      <c r="F122" s="285"/>
      <c r="G122" s="285"/>
      <c r="H122" s="285"/>
      <c r="I122" s="285"/>
      <c r="J122" s="285"/>
      <c r="K122" s="285"/>
      <c r="L122" s="286"/>
    </row>
    <row r="123" spans="2:18" ht="14.4" customHeight="1" x14ac:dyDescent="0.35">
      <c r="B123" s="287"/>
      <c r="C123" s="288"/>
      <c r="D123" s="288"/>
      <c r="E123" s="288"/>
      <c r="F123" s="288"/>
      <c r="G123" s="288"/>
      <c r="H123" s="288"/>
      <c r="I123" s="288"/>
      <c r="J123" s="288"/>
      <c r="K123" s="288"/>
      <c r="L123" s="289"/>
    </row>
    <row r="124" spans="2:18" ht="14.4" customHeight="1" x14ac:dyDescent="0.35">
      <c r="B124" s="290"/>
      <c r="C124" s="291"/>
      <c r="D124" s="291"/>
      <c r="E124" s="291"/>
      <c r="F124" s="291"/>
      <c r="G124" s="291"/>
      <c r="H124" s="291"/>
      <c r="I124" s="291"/>
      <c r="J124" s="291"/>
      <c r="K124" s="291"/>
      <c r="L124" s="292"/>
    </row>
    <row r="125" spans="2:18" ht="14.4" customHeight="1" x14ac:dyDescent="0.35">
      <c r="B125" s="290"/>
      <c r="C125" s="291"/>
      <c r="D125" s="291"/>
      <c r="E125" s="291"/>
      <c r="F125" s="291"/>
      <c r="G125" s="291"/>
      <c r="H125" s="291"/>
      <c r="I125" s="291"/>
      <c r="J125" s="291"/>
      <c r="K125" s="291"/>
      <c r="L125" s="292"/>
    </row>
    <row r="126" spans="2:18" x14ac:dyDescent="0.35">
      <c r="B126" s="290"/>
      <c r="C126" s="291"/>
      <c r="D126" s="291"/>
      <c r="E126" s="291"/>
      <c r="F126" s="291"/>
      <c r="G126" s="291"/>
      <c r="H126" s="291"/>
      <c r="I126" s="291"/>
      <c r="J126" s="291"/>
      <c r="K126" s="291"/>
      <c r="L126" s="292"/>
    </row>
    <row r="127" spans="2:18" x14ac:dyDescent="0.35">
      <c r="B127" s="290"/>
      <c r="C127" s="291"/>
      <c r="D127" s="291"/>
      <c r="E127" s="291"/>
      <c r="F127" s="291"/>
      <c r="G127" s="291"/>
      <c r="H127" s="291"/>
      <c r="I127" s="291"/>
      <c r="J127" s="291"/>
      <c r="K127" s="291"/>
      <c r="L127" s="292"/>
    </row>
    <row r="128" spans="2:18" x14ac:dyDescent="0.35">
      <c r="B128" s="290"/>
      <c r="C128" s="291"/>
      <c r="D128" s="291"/>
      <c r="E128" s="291"/>
      <c r="F128" s="291"/>
      <c r="G128" s="291"/>
      <c r="H128" s="291"/>
      <c r="I128" s="291"/>
      <c r="J128" s="291"/>
      <c r="K128" s="291"/>
      <c r="L128" s="292"/>
    </row>
    <row r="129" spans="2:18" ht="15" thickBot="1" x14ac:dyDescent="0.4">
      <c r="B129" s="293"/>
      <c r="C129" s="294"/>
      <c r="D129" s="294"/>
      <c r="E129" s="294"/>
      <c r="F129" s="294"/>
      <c r="G129" s="294"/>
      <c r="H129" s="294"/>
      <c r="I129" s="294"/>
      <c r="J129" s="294"/>
      <c r="K129" s="294"/>
      <c r="L129" s="295"/>
    </row>
    <row r="130" spans="2:18" s="9" customFormat="1" ht="15" thickBot="1" x14ac:dyDescent="0.4">
      <c r="B130" s="3"/>
      <c r="C130" s="3"/>
      <c r="D130" s="3"/>
      <c r="E130" s="3"/>
      <c r="F130" s="3"/>
      <c r="G130" s="3"/>
      <c r="H130" s="3"/>
      <c r="I130" s="3"/>
      <c r="M130" s="22"/>
      <c r="N130" s="22"/>
      <c r="O130" s="22"/>
      <c r="P130" s="22"/>
      <c r="Q130" s="22"/>
      <c r="R130" s="22"/>
    </row>
    <row r="131" spans="2:18" ht="20.5" thickBot="1" x14ac:dyDescent="0.4">
      <c r="B131" s="256" t="s">
        <v>22</v>
      </c>
      <c r="C131" s="257"/>
      <c r="D131" s="257"/>
      <c r="E131" s="257"/>
      <c r="F131" s="257"/>
      <c r="G131" s="257"/>
      <c r="H131" s="257"/>
      <c r="I131" s="257"/>
      <c r="J131" s="257"/>
      <c r="K131" s="257"/>
      <c r="L131" s="258"/>
    </row>
    <row r="132" spans="2:18" ht="14" customHeight="1" x14ac:dyDescent="0.35">
      <c r="B132" s="281" t="s">
        <v>32</v>
      </c>
      <c r="C132" s="282"/>
      <c r="D132" s="282"/>
      <c r="E132" s="282"/>
      <c r="F132" s="282"/>
      <c r="G132" s="282"/>
      <c r="H132" s="282"/>
      <c r="I132" s="282"/>
      <c r="J132" s="282"/>
      <c r="K132" s="282"/>
      <c r="L132" s="283"/>
    </row>
    <row r="133" spans="2:18" ht="14" customHeight="1" thickBot="1" x14ac:dyDescent="0.4">
      <c r="B133" s="284"/>
      <c r="C133" s="285"/>
      <c r="D133" s="285"/>
      <c r="E133" s="285"/>
      <c r="F133" s="285"/>
      <c r="G133" s="285"/>
      <c r="H133" s="285"/>
      <c r="I133" s="285"/>
      <c r="J133" s="285"/>
      <c r="K133" s="285"/>
      <c r="L133" s="286"/>
    </row>
    <row r="134" spans="2:18" x14ac:dyDescent="0.35">
      <c r="B134" s="287"/>
      <c r="C134" s="288"/>
      <c r="D134" s="288"/>
      <c r="E134" s="288"/>
      <c r="F134" s="288"/>
      <c r="G134" s="288"/>
      <c r="H134" s="288"/>
      <c r="I134" s="288"/>
      <c r="J134" s="288"/>
      <c r="K134" s="288"/>
      <c r="L134" s="289"/>
    </row>
    <row r="135" spans="2:18" x14ac:dyDescent="0.35">
      <c r="B135" s="290"/>
      <c r="C135" s="291"/>
      <c r="D135" s="291"/>
      <c r="E135" s="291"/>
      <c r="F135" s="291"/>
      <c r="G135" s="291"/>
      <c r="H135" s="291"/>
      <c r="I135" s="291"/>
      <c r="J135" s="291"/>
      <c r="K135" s="291"/>
      <c r="L135" s="292"/>
    </row>
    <row r="136" spans="2:18" x14ac:dyDescent="0.35">
      <c r="B136" s="290"/>
      <c r="C136" s="291"/>
      <c r="D136" s="291"/>
      <c r="E136" s="291"/>
      <c r="F136" s="291"/>
      <c r="G136" s="291"/>
      <c r="H136" s="291"/>
      <c r="I136" s="291"/>
      <c r="J136" s="291"/>
      <c r="K136" s="291"/>
      <c r="L136" s="292"/>
    </row>
    <row r="137" spans="2:18" x14ac:dyDescent="0.35">
      <c r="B137" s="290"/>
      <c r="C137" s="291"/>
      <c r="D137" s="291"/>
      <c r="E137" s="291"/>
      <c r="F137" s="291"/>
      <c r="G137" s="291"/>
      <c r="H137" s="291"/>
      <c r="I137" s="291"/>
      <c r="J137" s="291"/>
      <c r="K137" s="291"/>
      <c r="L137" s="292"/>
    </row>
    <row r="138" spans="2:18" x14ac:dyDescent="0.35">
      <c r="B138" s="290"/>
      <c r="C138" s="291"/>
      <c r="D138" s="291"/>
      <c r="E138" s="291"/>
      <c r="F138" s="291"/>
      <c r="G138" s="291"/>
      <c r="H138" s="291"/>
      <c r="I138" s="291"/>
      <c r="J138" s="291"/>
      <c r="K138" s="291"/>
      <c r="L138" s="292"/>
    </row>
    <row r="139" spans="2:18" x14ac:dyDescent="0.35">
      <c r="B139" s="290"/>
      <c r="C139" s="291"/>
      <c r="D139" s="291"/>
      <c r="E139" s="291"/>
      <c r="F139" s="291"/>
      <c r="G139" s="291"/>
      <c r="H139" s="291"/>
      <c r="I139" s="291"/>
      <c r="J139" s="291"/>
      <c r="K139" s="291"/>
      <c r="L139" s="292"/>
    </row>
    <row r="140" spans="2:18" ht="15" thickBot="1" x14ac:dyDescent="0.4">
      <c r="B140" s="293"/>
      <c r="C140" s="294"/>
      <c r="D140" s="294"/>
      <c r="E140" s="294"/>
      <c r="F140" s="294"/>
      <c r="G140" s="294"/>
      <c r="H140" s="294"/>
      <c r="I140" s="294"/>
      <c r="J140" s="294"/>
      <c r="K140" s="294"/>
      <c r="L140" s="295"/>
    </row>
    <row r="141" spans="2:18" s="9" customFormat="1" ht="15" thickBot="1" x14ac:dyDescent="0.4">
      <c r="B141" s="27"/>
      <c r="C141" s="27"/>
      <c r="D141" s="27"/>
      <c r="E141" s="27"/>
      <c r="F141" s="27"/>
      <c r="G141" s="27"/>
      <c r="H141" s="27"/>
      <c r="I141" s="27"/>
      <c r="J141" s="22"/>
      <c r="K141" s="22"/>
      <c r="L141" s="22"/>
      <c r="M141" s="22"/>
      <c r="N141" s="22"/>
      <c r="O141" s="22"/>
      <c r="P141" s="22"/>
      <c r="Q141" s="22"/>
      <c r="R141" s="22"/>
    </row>
    <row r="142" spans="2:18" ht="23" thickBot="1" x14ac:dyDescent="0.4">
      <c r="B142" s="247" t="s">
        <v>277</v>
      </c>
      <c r="C142" s="248"/>
      <c r="D142" s="248"/>
      <c r="E142" s="248"/>
      <c r="F142" s="248"/>
      <c r="G142" s="248"/>
      <c r="H142" s="248"/>
      <c r="I142" s="248"/>
      <c r="J142" s="248"/>
      <c r="K142" s="248"/>
      <c r="L142" s="353"/>
    </row>
    <row r="143" spans="2:18" ht="6" customHeight="1" x14ac:dyDescent="0.35">
      <c r="B143" s="33"/>
      <c r="C143" s="33"/>
      <c r="D143" s="33"/>
      <c r="E143" s="33"/>
      <c r="F143" s="33"/>
      <c r="G143" s="33"/>
      <c r="H143" s="33"/>
      <c r="I143" s="33"/>
      <c r="J143" s="33"/>
      <c r="K143" s="33"/>
      <c r="L143" s="33"/>
    </row>
    <row r="144" spans="2:18" ht="20" x14ac:dyDescent="0.4">
      <c r="B144" s="127" t="s">
        <v>275</v>
      </c>
      <c r="C144" s="127"/>
      <c r="D144" s="127"/>
      <c r="E144" s="127"/>
      <c r="F144" s="127"/>
      <c r="G144" s="127"/>
      <c r="H144" s="34"/>
      <c r="I144" s="34"/>
      <c r="J144" s="34"/>
      <c r="K144" s="34"/>
      <c r="L144" s="34"/>
    </row>
    <row r="145" spans="2:18" ht="6" customHeight="1" x14ac:dyDescent="0.35">
      <c r="B145" s="33"/>
      <c r="C145" s="33"/>
      <c r="D145" s="33"/>
      <c r="E145" s="33"/>
      <c r="F145" s="33"/>
      <c r="G145" s="33"/>
      <c r="H145" s="33"/>
      <c r="I145" s="33"/>
      <c r="J145" s="33"/>
      <c r="K145" s="33"/>
      <c r="L145" s="34"/>
    </row>
    <row r="146" spans="2:18" ht="45" customHeight="1" thickBot="1" x14ac:dyDescent="0.5">
      <c r="B146" s="16"/>
      <c r="C146" s="5"/>
      <c r="D146" s="5"/>
      <c r="E146" s="150" t="s">
        <v>304</v>
      </c>
      <c r="F146" s="151" t="s">
        <v>305</v>
      </c>
      <c r="G146" s="151" t="s">
        <v>306</v>
      </c>
      <c r="H146" s="151" t="s">
        <v>307</v>
      </c>
      <c r="I146" s="354" t="s">
        <v>315</v>
      </c>
      <c r="J146" s="355"/>
      <c r="K146" s="34"/>
      <c r="L146" s="34"/>
    </row>
    <row r="147" spans="2:18" s="2" customFormat="1" ht="5.15" customHeight="1" thickBot="1" x14ac:dyDescent="0.5">
      <c r="B147" s="12"/>
      <c r="C147" s="12"/>
      <c r="D147" s="14"/>
      <c r="E147" s="14"/>
      <c r="F147" s="14"/>
      <c r="G147" s="14"/>
      <c r="H147" s="14"/>
      <c r="J147" s="14"/>
      <c r="K147" s="14"/>
      <c r="L147" s="34"/>
      <c r="M147" s="25"/>
      <c r="N147" s="25"/>
      <c r="O147" s="25"/>
      <c r="P147" s="25"/>
      <c r="Q147" s="25"/>
      <c r="R147" s="25"/>
    </row>
    <row r="148" spans="2:18" ht="21" thickBot="1" x14ac:dyDescent="0.5">
      <c r="B148" s="271" t="s">
        <v>271</v>
      </c>
      <c r="C148" s="272"/>
      <c r="D148" s="273"/>
      <c r="E148" s="82">
        <f>E152+E154+E156+E150</f>
        <v>0</v>
      </c>
      <c r="F148" s="82">
        <f t="shared" ref="F148:J148" si="3">F152+F154+F156+F150</f>
        <v>0</v>
      </c>
      <c r="G148" s="83">
        <f t="shared" si="3"/>
        <v>0</v>
      </c>
      <c r="H148" s="83">
        <f t="shared" si="3"/>
        <v>0</v>
      </c>
      <c r="I148" s="351">
        <f t="shared" si="3"/>
        <v>0</v>
      </c>
      <c r="J148" s="352">
        <f t="shared" si="3"/>
        <v>0</v>
      </c>
      <c r="K148" s="5"/>
      <c r="L148" s="34"/>
    </row>
    <row r="149" spans="2:18" s="2" customFormat="1" ht="5.15" customHeight="1" x14ac:dyDescent="0.45">
      <c r="B149" s="11"/>
      <c r="C149" s="11"/>
      <c r="D149" s="13"/>
      <c r="E149" s="13"/>
      <c r="F149" s="13"/>
      <c r="G149" s="13"/>
      <c r="H149" s="13"/>
      <c r="L149" s="34"/>
      <c r="M149" s="25"/>
      <c r="N149" s="25"/>
      <c r="O149" s="25"/>
      <c r="P149" s="25"/>
      <c r="Q149" s="25"/>
      <c r="R149" s="25"/>
    </row>
    <row r="150" spans="2:18" ht="20" x14ac:dyDescent="0.35">
      <c r="B150" s="268" t="s">
        <v>272</v>
      </c>
      <c r="C150" s="269"/>
      <c r="D150" s="270"/>
      <c r="E150" s="126">
        <v>0</v>
      </c>
      <c r="F150" s="178">
        <v>0</v>
      </c>
      <c r="G150" s="179">
        <v>0</v>
      </c>
      <c r="H150" s="179">
        <v>0</v>
      </c>
      <c r="I150" s="276">
        <v>0</v>
      </c>
      <c r="J150" s="277"/>
      <c r="K150" s="17"/>
      <c r="L150" s="332"/>
      <c r="M150" s="332"/>
      <c r="N150" s="332"/>
      <c r="O150" s="332"/>
    </row>
    <row r="151" spans="2:18" s="2" customFormat="1" ht="5.15" customHeight="1" x14ac:dyDescent="0.45">
      <c r="B151" s="11"/>
      <c r="C151" s="11"/>
      <c r="D151" s="13"/>
      <c r="E151" s="13"/>
      <c r="F151" s="13"/>
      <c r="G151" s="13"/>
      <c r="H151" s="13"/>
      <c r="L151" s="34"/>
      <c r="M151" s="25"/>
      <c r="N151" s="25"/>
      <c r="O151" s="25"/>
      <c r="P151" s="25"/>
      <c r="Q151" s="25"/>
      <c r="R151" s="25"/>
    </row>
    <row r="152" spans="2:18" ht="20" x14ac:dyDescent="0.35">
      <c r="B152" s="268" t="s">
        <v>273</v>
      </c>
      <c r="C152" s="269"/>
      <c r="D152" s="270"/>
      <c r="E152" s="126">
        <v>0</v>
      </c>
      <c r="F152" s="178">
        <v>0</v>
      </c>
      <c r="G152" s="179">
        <v>0</v>
      </c>
      <c r="H152" s="179">
        <v>0</v>
      </c>
      <c r="I152" s="276">
        <v>0</v>
      </c>
      <c r="J152" s="277"/>
      <c r="K152" s="17"/>
      <c r="L152" s="34"/>
    </row>
    <row r="153" spans="2:18" s="2" customFormat="1" ht="5.15" customHeight="1" x14ac:dyDescent="0.45">
      <c r="B153" s="11"/>
      <c r="C153" s="11"/>
      <c r="D153" s="13"/>
      <c r="E153" s="13"/>
      <c r="F153" s="13"/>
      <c r="G153" s="13"/>
      <c r="H153" s="13"/>
      <c r="L153" s="34"/>
      <c r="M153" s="25"/>
      <c r="N153" s="25"/>
      <c r="O153" s="25"/>
      <c r="P153" s="25"/>
      <c r="Q153" s="25"/>
      <c r="R153" s="25"/>
    </row>
    <row r="154" spans="2:18" ht="20" x14ac:dyDescent="0.35">
      <c r="B154" s="268" t="s">
        <v>274</v>
      </c>
      <c r="C154" s="269"/>
      <c r="D154" s="270"/>
      <c r="E154" s="126">
        <v>0</v>
      </c>
      <c r="F154" s="178">
        <v>0</v>
      </c>
      <c r="G154" s="179">
        <v>0</v>
      </c>
      <c r="H154" s="179">
        <v>0</v>
      </c>
      <c r="I154" s="276">
        <v>0</v>
      </c>
      <c r="J154" s="277"/>
      <c r="K154" s="17"/>
      <c r="L154" s="34"/>
    </row>
    <row r="155" spans="2:18" s="2" customFormat="1" ht="5.15" customHeight="1" x14ac:dyDescent="0.45">
      <c r="B155" s="11"/>
      <c r="C155" s="11"/>
      <c r="D155" s="13"/>
      <c r="E155" s="13"/>
      <c r="F155" s="13"/>
      <c r="G155" s="13"/>
      <c r="H155" s="13"/>
      <c r="L155" s="34"/>
      <c r="M155" s="25"/>
      <c r="N155" s="25"/>
      <c r="O155" s="25"/>
      <c r="P155" s="25"/>
      <c r="Q155" s="25"/>
      <c r="R155" s="25"/>
    </row>
    <row r="156" spans="2:18" ht="20" x14ac:dyDescent="0.35">
      <c r="B156" s="268" t="s">
        <v>157</v>
      </c>
      <c r="C156" s="269"/>
      <c r="D156" s="270"/>
      <c r="E156" s="126">
        <v>0</v>
      </c>
      <c r="F156" s="178">
        <v>0</v>
      </c>
      <c r="G156" s="179">
        <v>0</v>
      </c>
      <c r="H156" s="179">
        <v>0</v>
      </c>
      <c r="I156" s="276">
        <v>0</v>
      </c>
      <c r="J156" s="277"/>
      <c r="K156" s="17"/>
      <c r="L156" s="34"/>
    </row>
    <row r="157" spans="2:18" s="2" customFormat="1" ht="5.15" customHeight="1" thickBot="1" x14ac:dyDescent="0.5">
      <c r="B157" s="79"/>
      <c r="C157" s="79"/>
      <c r="D157" s="80"/>
      <c r="E157" s="80"/>
      <c r="F157" s="80"/>
      <c r="G157" s="80"/>
      <c r="H157" s="80"/>
      <c r="I157" s="81"/>
      <c r="J157" s="81"/>
      <c r="L157" s="34"/>
      <c r="M157" s="25"/>
      <c r="N157" s="25"/>
      <c r="O157" s="25"/>
      <c r="P157" s="25"/>
      <c r="Q157" s="25"/>
      <c r="R157" s="25"/>
    </row>
    <row r="158" spans="2:18" ht="20.5" thickBot="1" x14ac:dyDescent="0.4">
      <c r="B158" s="271" t="s">
        <v>18</v>
      </c>
      <c r="C158" s="272"/>
      <c r="D158" s="273"/>
      <c r="E158" s="77">
        <f>IFERROR((E150+E152+E154)/E148,0)</f>
        <v>0</v>
      </c>
      <c r="F158" s="77">
        <f t="shared" ref="F158:J158" si="4">IFERROR((F150+F152+F154)/F148,0)</f>
        <v>0</v>
      </c>
      <c r="G158" s="77">
        <f t="shared" si="4"/>
        <v>0</v>
      </c>
      <c r="H158" s="78">
        <f t="shared" si="4"/>
        <v>0</v>
      </c>
      <c r="I158" s="274">
        <f t="shared" si="4"/>
        <v>0</v>
      </c>
      <c r="J158" s="275">
        <f t="shared" si="4"/>
        <v>0</v>
      </c>
      <c r="K158" s="17"/>
      <c r="L158" s="34"/>
    </row>
    <row r="159" spans="2:18" s="2" customFormat="1" ht="5.15" customHeight="1" thickBot="1" x14ac:dyDescent="0.5">
      <c r="B159" s="11"/>
      <c r="C159" s="11"/>
      <c r="D159" s="13"/>
      <c r="E159" s="13"/>
      <c r="F159" s="13"/>
      <c r="G159" s="13"/>
      <c r="H159" s="13"/>
      <c r="K159" s="17"/>
      <c r="L159" s="34"/>
      <c r="M159" s="25"/>
      <c r="N159" s="25"/>
      <c r="O159" s="25"/>
      <c r="P159" s="25"/>
      <c r="Q159" s="25"/>
      <c r="R159" s="25"/>
    </row>
    <row r="160" spans="2:18" s="2" customFormat="1" ht="20.5" thickBot="1" x14ac:dyDescent="0.5">
      <c r="B160" s="278" t="s">
        <v>278</v>
      </c>
      <c r="C160" s="279"/>
      <c r="D160" s="280"/>
      <c r="E160" s="76">
        <f>IF(E158=0,0,"REQUIRED")</f>
        <v>0</v>
      </c>
      <c r="F160" s="228">
        <f t="shared" ref="F160:G160" si="5">$I$160</f>
        <v>0</v>
      </c>
      <c r="G160" s="228">
        <f t="shared" si="5"/>
        <v>0</v>
      </c>
      <c r="H160" s="229">
        <f>$I$160</f>
        <v>0</v>
      </c>
      <c r="I160" s="388">
        <f t="shared" ref="I160:J160" si="6">IF(I158=0,0,"REQUIRED")</f>
        <v>0</v>
      </c>
      <c r="J160" s="389">
        <f t="shared" si="6"/>
        <v>0</v>
      </c>
      <c r="K160" s="17"/>
      <c r="L160" s="34"/>
      <c r="M160" s="25"/>
      <c r="N160" s="25"/>
      <c r="O160" s="25"/>
      <c r="P160" s="25"/>
      <c r="Q160" s="25"/>
      <c r="R160" s="25"/>
    </row>
    <row r="161" spans="2:12" ht="15" thickBot="1" x14ac:dyDescent="0.4"/>
    <row r="162" spans="2:12" ht="20.5" thickBot="1" x14ac:dyDescent="0.4">
      <c r="B162" s="256" t="s">
        <v>16</v>
      </c>
      <c r="C162" s="257"/>
      <c r="D162" s="257"/>
      <c r="E162" s="257"/>
      <c r="F162" s="257"/>
      <c r="G162" s="257"/>
      <c r="H162" s="257"/>
      <c r="I162" s="257"/>
      <c r="J162" s="257"/>
      <c r="K162" s="257"/>
      <c r="L162" s="258"/>
    </row>
    <row r="163" spans="2:12" x14ac:dyDescent="0.35">
      <c r="B163" s="281" t="s">
        <v>290</v>
      </c>
      <c r="C163" s="282"/>
      <c r="D163" s="282"/>
      <c r="E163" s="282"/>
      <c r="F163" s="282"/>
      <c r="G163" s="282"/>
      <c r="H163" s="282"/>
      <c r="I163" s="282"/>
      <c r="J163" s="282"/>
      <c r="K163" s="282"/>
      <c r="L163" s="283"/>
    </row>
    <row r="164" spans="2:12" ht="15" thickBot="1" x14ac:dyDescent="0.4">
      <c r="B164" s="284"/>
      <c r="C164" s="285"/>
      <c r="D164" s="285"/>
      <c r="E164" s="285"/>
      <c r="F164" s="285"/>
      <c r="G164" s="285"/>
      <c r="H164" s="285"/>
      <c r="I164" s="285"/>
      <c r="J164" s="285"/>
      <c r="K164" s="285"/>
      <c r="L164" s="286"/>
    </row>
    <row r="165" spans="2:12" x14ac:dyDescent="0.35">
      <c r="B165" s="287"/>
      <c r="C165" s="288"/>
      <c r="D165" s="288"/>
      <c r="E165" s="288"/>
      <c r="F165" s="288"/>
      <c r="G165" s="288"/>
      <c r="H165" s="288"/>
      <c r="I165" s="288"/>
      <c r="J165" s="288"/>
      <c r="K165" s="288"/>
      <c r="L165" s="289"/>
    </row>
    <row r="166" spans="2:12" x14ac:dyDescent="0.35">
      <c r="B166" s="290"/>
      <c r="C166" s="291"/>
      <c r="D166" s="291"/>
      <c r="E166" s="291"/>
      <c r="F166" s="291"/>
      <c r="G166" s="291"/>
      <c r="H166" s="291"/>
      <c r="I166" s="291"/>
      <c r="J166" s="291"/>
      <c r="K166" s="291"/>
      <c r="L166" s="292"/>
    </row>
    <row r="167" spans="2:12" x14ac:dyDescent="0.35">
      <c r="B167" s="290"/>
      <c r="C167" s="291"/>
      <c r="D167" s="291"/>
      <c r="E167" s="291"/>
      <c r="F167" s="291"/>
      <c r="G167" s="291"/>
      <c r="H167" s="291"/>
      <c r="I167" s="291"/>
      <c r="J167" s="291"/>
      <c r="K167" s="291"/>
      <c r="L167" s="292"/>
    </row>
    <row r="168" spans="2:12" x14ac:dyDescent="0.35">
      <c r="B168" s="290"/>
      <c r="C168" s="291"/>
      <c r="D168" s="291"/>
      <c r="E168" s="291"/>
      <c r="F168" s="291"/>
      <c r="G168" s="291"/>
      <c r="H168" s="291"/>
      <c r="I168" s="291"/>
      <c r="J168" s="291"/>
      <c r="K168" s="291"/>
      <c r="L168" s="292"/>
    </row>
    <row r="169" spans="2:12" x14ac:dyDescent="0.35">
      <c r="B169" s="290"/>
      <c r="C169" s="291"/>
      <c r="D169" s="291"/>
      <c r="E169" s="291"/>
      <c r="F169" s="291"/>
      <c r="G169" s="291"/>
      <c r="H169" s="291"/>
      <c r="I169" s="291"/>
      <c r="J169" s="291"/>
      <c r="K169" s="291"/>
      <c r="L169" s="292"/>
    </row>
    <row r="170" spans="2:12" x14ac:dyDescent="0.35">
      <c r="B170" s="290"/>
      <c r="C170" s="291"/>
      <c r="D170" s="291"/>
      <c r="E170" s="291"/>
      <c r="F170" s="291"/>
      <c r="G170" s="291"/>
      <c r="H170" s="291"/>
      <c r="I170" s="291"/>
      <c r="J170" s="291"/>
      <c r="K170" s="291"/>
      <c r="L170" s="292"/>
    </row>
    <row r="171" spans="2:12" ht="15" thickBot="1" x14ac:dyDescent="0.4">
      <c r="B171" s="293"/>
      <c r="C171" s="294"/>
      <c r="D171" s="294"/>
      <c r="E171" s="294"/>
      <c r="F171" s="294"/>
      <c r="G171" s="294"/>
      <c r="H171" s="294"/>
      <c r="I171" s="294"/>
      <c r="J171" s="294"/>
      <c r="K171" s="294"/>
      <c r="L171" s="295"/>
    </row>
    <row r="172" spans="2:12" ht="15" thickBot="1" x14ac:dyDescent="0.4">
      <c r="B172"/>
      <c r="C172"/>
      <c r="D172"/>
      <c r="E172"/>
      <c r="F172"/>
      <c r="G172"/>
      <c r="H172"/>
      <c r="I172"/>
      <c r="J172"/>
      <c r="K172"/>
      <c r="L172"/>
    </row>
    <row r="173" spans="2:12" ht="20.5" thickBot="1" x14ac:dyDescent="0.4">
      <c r="B173" s="256" t="s">
        <v>17</v>
      </c>
      <c r="C173" s="257"/>
      <c r="D173" s="257"/>
      <c r="E173" s="257"/>
      <c r="F173" s="257"/>
      <c r="G173" s="257"/>
      <c r="H173" s="257"/>
      <c r="I173" s="257"/>
      <c r="J173" s="257"/>
      <c r="K173" s="257"/>
      <c r="L173" s="258"/>
    </row>
    <row r="174" spans="2:12" x14ac:dyDescent="0.35">
      <c r="B174" s="386" t="s">
        <v>291</v>
      </c>
      <c r="C174" s="282"/>
      <c r="D174" s="282"/>
      <c r="E174" s="282"/>
      <c r="F174" s="282"/>
      <c r="G174" s="282"/>
      <c r="H174" s="282"/>
      <c r="I174" s="282"/>
      <c r="J174" s="282"/>
      <c r="K174" s="282"/>
      <c r="L174" s="283"/>
    </row>
    <row r="175" spans="2:12" ht="15" thickBot="1" x14ac:dyDescent="0.4">
      <c r="B175" s="284"/>
      <c r="C175" s="285"/>
      <c r="D175" s="285"/>
      <c r="E175" s="285"/>
      <c r="F175" s="285"/>
      <c r="G175" s="285"/>
      <c r="H175" s="285"/>
      <c r="I175" s="285"/>
      <c r="J175" s="285"/>
      <c r="K175" s="285"/>
      <c r="L175" s="286"/>
    </row>
    <row r="176" spans="2:12" x14ac:dyDescent="0.35">
      <c r="B176" s="287"/>
      <c r="C176" s="288"/>
      <c r="D176" s="288"/>
      <c r="E176" s="288"/>
      <c r="F176" s="288"/>
      <c r="G176" s="288"/>
      <c r="H176" s="288"/>
      <c r="I176" s="288"/>
      <c r="J176" s="288"/>
      <c r="K176" s="288"/>
      <c r="L176" s="289"/>
    </row>
    <row r="177" spans="2:18" x14ac:dyDescent="0.35">
      <c r="B177" s="290"/>
      <c r="C177" s="291"/>
      <c r="D177" s="291"/>
      <c r="E177" s="291"/>
      <c r="F177" s="291"/>
      <c r="G177" s="291"/>
      <c r="H177" s="291"/>
      <c r="I177" s="291"/>
      <c r="J177" s="291"/>
      <c r="K177" s="291"/>
      <c r="L177" s="292"/>
    </row>
    <row r="178" spans="2:18" x14ac:dyDescent="0.35">
      <c r="B178" s="290"/>
      <c r="C178" s="291"/>
      <c r="D178" s="291"/>
      <c r="E178" s="291"/>
      <c r="F178" s="291"/>
      <c r="G178" s="291"/>
      <c r="H178" s="291"/>
      <c r="I178" s="291"/>
      <c r="J178" s="291"/>
      <c r="K178" s="291"/>
      <c r="L178" s="292"/>
    </row>
    <row r="179" spans="2:18" x14ac:dyDescent="0.35">
      <c r="B179" s="290"/>
      <c r="C179" s="291"/>
      <c r="D179" s="291"/>
      <c r="E179" s="291"/>
      <c r="F179" s="291"/>
      <c r="G179" s="291"/>
      <c r="H179" s="291"/>
      <c r="I179" s="291"/>
      <c r="J179" s="291"/>
      <c r="K179" s="291"/>
      <c r="L179" s="292"/>
    </row>
    <row r="180" spans="2:18" x14ac:dyDescent="0.35">
      <c r="B180" s="290"/>
      <c r="C180" s="291"/>
      <c r="D180" s="291"/>
      <c r="E180" s="291"/>
      <c r="F180" s="291"/>
      <c r="G180" s="291"/>
      <c r="H180" s="291"/>
      <c r="I180" s="291"/>
      <c r="J180" s="291"/>
      <c r="K180" s="291"/>
      <c r="L180" s="292"/>
    </row>
    <row r="181" spans="2:18" x14ac:dyDescent="0.35">
      <c r="B181" s="290"/>
      <c r="C181" s="291"/>
      <c r="D181" s="291"/>
      <c r="E181" s="291"/>
      <c r="F181" s="291"/>
      <c r="G181" s="291"/>
      <c r="H181" s="291"/>
      <c r="I181" s="291"/>
      <c r="J181" s="291"/>
      <c r="K181" s="291"/>
      <c r="L181" s="292"/>
    </row>
    <row r="182" spans="2:18" ht="15" thickBot="1" x14ac:dyDescent="0.4">
      <c r="B182" s="293"/>
      <c r="C182" s="294"/>
      <c r="D182" s="294"/>
      <c r="E182" s="294"/>
      <c r="F182" s="294"/>
      <c r="G182" s="294"/>
      <c r="H182" s="294"/>
      <c r="I182" s="294"/>
      <c r="J182" s="294"/>
      <c r="K182" s="294"/>
      <c r="L182" s="295"/>
    </row>
    <row r="183" spans="2:18" s="4" customFormat="1" ht="16" thickBot="1" x14ac:dyDescent="0.4">
      <c r="B183" s="8"/>
      <c r="C183" s="8"/>
      <c r="D183" s="8"/>
      <c r="E183" s="8"/>
      <c r="F183" s="8"/>
      <c r="G183" s="8"/>
      <c r="M183" s="18"/>
      <c r="N183" s="18"/>
      <c r="O183" s="18"/>
      <c r="P183" s="18"/>
      <c r="Q183" s="18"/>
      <c r="R183" s="18"/>
    </row>
    <row r="184" spans="2:18" s="9" customFormat="1" ht="23" thickBot="1" x14ac:dyDescent="0.4">
      <c r="B184" s="247" t="s">
        <v>158</v>
      </c>
      <c r="C184" s="248"/>
      <c r="D184" s="248"/>
      <c r="E184" s="248"/>
      <c r="F184" s="248"/>
      <c r="G184" s="248"/>
      <c r="H184" s="300"/>
      <c r="I184" s="247"/>
      <c r="J184" s="248"/>
      <c r="K184" s="248"/>
      <c r="L184" s="248"/>
      <c r="M184" s="22"/>
      <c r="N184" s="22"/>
      <c r="O184" s="22"/>
      <c r="P184" s="22"/>
      <c r="Q184" s="22"/>
      <c r="R184" s="22"/>
    </row>
    <row r="185" spans="2:18" s="15" customFormat="1" ht="10.25" customHeight="1" thickBot="1" x14ac:dyDescent="0.5">
      <c r="M185" s="23"/>
      <c r="N185" s="23"/>
      <c r="O185" s="20"/>
      <c r="P185" s="23"/>
      <c r="Q185" s="23"/>
      <c r="R185" s="23"/>
    </row>
    <row r="186" spans="2:18" s="1" customFormat="1" ht="20" customHeight="1" x14ac:dyDescent="0.45">
      <c r="B186" s="180" t="s">
        <v>12</v>
      </c>
      <c r="C186" s="262" t="s">
        <v>0</v>
      </c>
      <c r="D186" s="263"/>
      <c r="E186" s="263"/>
      <c r="F186" s="263"/>
      <c r="G186" s="263"/>
      <c r="H186" s="263"/>
      <c r="I186" s="263"/>
      <c r="J186" s="263"/>
      <c r="K186" s="263"/>
      <c r="L186" s="264"/>
      <c r="M186" s="20"/>
      <c r="N186" s="20"/>
      <c r="O186" s="230" t="s">
        <v>53</v>
      </c>
      <c r="P186" s="18"/>
      <c r="Q186" s="20"/>
      <c r="R186" s="20"/>
    </row>
    <row r="187" spans="2:18" s="1" customFormat="1" ht="20" customHeight="1" x14ac:dyDescent="0.45">
      <c r="B187" s="181" t="s">
        <v>37</v>
      </c>
      <c r="C187" s="265" t="s">
        <v>28</v>
      </c>
      <c r="D187" s="266"/>
      <c r="E187" s="266"/>
      <c r="F187" s="266"/>
      <c r="G187" s="266"/>
      <c r="H187" s="266"/>
      <c r="I187" s="266"/>
      <c r="J187" s="266"/>
      <c r="K187" s="266"/>
      <c r="L187" s="267"/>
      <c r="M187" s="20"/>
      <c r="N187" s="20"/>
      <c r="O187" s="230" t="s">
        <v>54</v>
      </c>
      <c r="P187" s="20"/>
      <c r="Q187" s="20"/>
      <c r="R187" s="20"/>
    </row>
    <row r="188" spans="2:18" s="1" customFormat="1" ht="20" customHeight="1" x14ac:dyDescent="0.45">
      <c r="B188" s="181" t="s">
        <v>35</v>
      </c>
      <c r="C188" s="265" t="s">
        <v>2</v>
      </c>
      <c r="D188" s="266"/>
      <c r="E188" s="266"/>
      <c r="F188" s="266"/>
      <c r="G188" s="266"/>
      <c r="H188" s="266"/>
      <c r="I188" s="266"/>
      <c r="J188" s="266"/>
      <c r="K188" s="266"/>
      <c r="L188" s="267"/>
      <c r="M188" s="20"/>
      <c r="N188" s="20"/>
      <c r="O188" s="230" t="s">
        <v>55</v>
      </c>
      <c r="P188" s="20"/>
      <c r="Q188" s="20"/>
      <c r="R188" s="20"/>
    </row>
    <row r="189" spans="2:18" s="1" customFormat="1" ht="20" customHeight="1" x14ac:dyDescent="0.45">
      <c r="B189" s="182" t="s">
        <v>36</v>
      </c>
      <c r="C189" s="259" t="s">
        <v>2</v>
      </c>
      <c r="D189" s="260"/>
      <c r="E189" s="260"/>
      <c r="F189" s="260"/>
      <c r="G189" s="260"/>
      <c r="H189" s="260"/>
      <c r="I189" s="260"/>
      <c r="J189" s="260"/>
      <c r="K189" s="260"/>
      <c r="L189" s="261"/>
      <c r="M189" s="20"/>
      <c r="N189" s="20"/>
      <c r="O189" s="230" t="s">
        <v>56</v>
      </c>
      <c r="P189" s="20"/>
      <c r="Q189" s="20"/>
      <c r="R189" s="20"/>
    </row>
    <row r="190" spans="2:18" s="4" customFormat="1" ht="9" customHeight="1" thickBot="1" x14ac:dyDescent="0.5">
      <c r="M190" s="18"/>
      <c r="N190" s="18"/>
      <c r="O190" s="230" t="s">
        <v>311</v>
      </c>
      <c r="P190" s="18"/>
      <c r="Q190" s="18"/>
      <c r="R190" s="18"/>
    </row>
    <row r="191" spans="2:18" s="1" customFormat="1" ht="20" customHeight="1" x14ac:dyDescent="0.45">
      <c r="B191" s="183" t="s">
        <v>162</v>
      </c>
      <c r="C191" s="262" t="s">
        <v>0</v>
      </c>
      <c r="D191" s="263"/>
      <c r="E191" s="263"/>
      <c r="F191" s="263"/>
      <c r="G191" s="263"/>
      <c r="H191" s="263"/>
      <c r="I191" s="263"/>
      <c r="J191" s="263"/>
      <c r="K191" s="263"/>
      <c r="L191" s="264"/>
      <c r="M191" s="20"/>
      <c r="N191" s="20"/>
      <c r="O191" s="230" t="s">
        <v>312</v>
      </c>
      <c r="P191" s="20"/>
      <c r="Q191" s="20"/>
      <c r="R191" s="20"/>
    </row>
    <row r="192" spans="2:18" s="1" customFormat="1" ht="20" customHeight="1" x14ac:dyDescent="0.45">
      <c r="B192" s="184" t="s">
        <v>37</v>
      </c>
      <c r="C192" s="265" t="s">
        <v>28</v>
      </c>
      <c r="D192" s="266"/>
      <c r="E192" s="266"/>
      <c r="F192" s="266"/>
      <c r="G192" s="266"/>
      <c r="H192" s="266"/>
      <c r="I192" s="266"/>
      <c r="J192" s="266"/>
      <c r="K192" s="266"/>
      <c r="L192" s="267"/>
      <c r="M192" s="20"/>
      <c r="N192" s="20"/>
      <c r="O192" s="230" t="s">
        <v>313</v>
      </c>
      <c r="P192" s="20"/>
      <c r="Q192" s="20"/>
      <c r="R192" s="20"/>
    </row>
    <row r="193" spans="2:18" s="1" customFormat="1" ht="20" customHeight="1" x14ac:dyDescent="0.45">
      <c r="B193" s="184" t="s">
        <v>35</v>
      </c>
      <c r="C193" s="265" t="s">
        <v>2</v>
      </c>
      <c r="D193" s="266"/>
      <c r="E193" s="266"/>
      <c r="F193" s="266"/>
      <c r="G193" s="266"/>
      <c r="H193" s="266"/>
      <c r="I193" s="266"/>
      <c r="J193" s="266"/>
      <c r="K193" s="266"/>
      <c r="L193" s="267"/>
      <c r="M193" s="20"/>
      <c r="N193" s="20"/>
      <c r="O193" s="230" t="s">
        <v>314</v>
      </c>
      <c r="P193" s="20"/>
      <c r="Q193" s="20"/>
      <c r="R193" s="20"/>
    </row>
    <row r="194" spans="2:18" s="1" customFormat="1" ht="20" customHeight="1" x14ac:dyDescent="0.45">
      <c r="B194" s="185" t="s">
        <v>36</v>
      </c>
      <c r="C194" s="259" t="s">
        <v>2</v>
      </c>
      <c r="D194" s="260"/>
      <c r="E194" s="260"/>
      <c r="F194" s="260"/>
      <c r="G194" s="260"/>
      <c r="H194" s="260"/>
      <c r="I194" s="260"/>
      <c r="J194" s="260"/>
      <c r="K194" s="260"/>
      <c r="L194" s="261"/>
      <c r="M194" s="20"/>
      <c r="N194" s="20"/>
      <c r="O194" s="25"/>
      <c r="P194" s="20"/>
      <c r="Q194" s="20"/>
      <c r="R194" s="20"/>
    </row>
    <row r="195" spans="2:18" s="15" customFormat="1" ht="9" customHeight="1" x14ac:dyDescent="0.45">
      <c r="M195" s="23"/>
      <c r="N195" s="23"/>
      <c r="O195" s="20"/>
      <c r="P195" s="23"/>
      <c r="Q195" s="23"/>
      <c r="R195" s="23"/>
    </row>
    <row r="196" spans="2:18" s="5" customFormat="1" ht="22.25" customHeight="1" x14ac:dyDescent="0.45">
      <c r="B196" s="362" t="s">
        <v>163</v>
      </c>
      <c r="C196" s="363"/>
      <c r="D196" s="160" t="b">
        <v>0</v>
      </c>
      <c r="E196" s="254" t="s">
        <v>159</v>
      </c>
      <c r="F196" s="254"/>
      <c r="G196" s="254"/>
      <c r="H196" s="254"/>
      <c r="I196" s="254"/>
      <c r="J196" s="254"/>
      <c r="K196" s="254"/>
      <c r="L196" s="255"/>
      <c r="M196" s="21"/>
      <c r="N196" s="21"/>
      <c r="O196" s="20"/>
      <c r="P196" s="21"/>
      <c r="Q196" s="21"/>
      <c r="R196" s="21"/>
    </row>
    <row r="197" spans="2:18" s="5" customFormat="1" ht="22.25" customHeight="1" x14ac:dyDescent="0.45">
      <c r="B197" s="252" t="s">
        <v>29</v>
      </c>
      <c r="C197" s="253"/>
      <c r="D197" s="161" t="b">
        <v>0</v>
      </c>
      <c r="E197" s="254" t="s">
        <v>46</v>
      </c>
      <c r="F197" s="254"/>
      <c r="G197" s="254"/>
      <c r="H197" s="254"/>
      <c r="I197" s="254"/>
      <c r="J197" s="254"/>
      <c r="K197" s="254"/>
      <c r="L197" s="255"/>
      <c r="M197" s="21"/>
      <c r="N197" s="21"/>
      <c r="O197" s="20"/>
      <c r="P197" s="21"/>
      <c r="Q197" s="21"/>
      <c r="R197" s="21"/>
    </row>
    <row r="198" spans="2:18" s="5" customFormat="1" ht="22.25" customHeight="1" x14ac:dyDescent="0.45">
      <c r="B198" s="252" t="s">
        <v>21</v>
      </c>
      <c r="C198" s="253"/>
      <c r="D198" s="160" t="b">
        <v>0</v>
      </c>
      <c r="E198" s="254" t="s">
        <v>39</v>
      </c>
      <c r="F198" s="254"/>
      <c r="G198" s="254"/>
      <c r="H198" s="254"/>
      <c r="I198" s="254"/>
      <c r="J198" s="254"/>
      <c r="K198" s="254"/>
      <c r="L198" s="255"/>
      <c r="M198" s="21"/>
      <c r="N198" s="21"/>
      <c r="O198" s="20"/>
      <c r="P198" s="21"/>
      <c r="Q198" s="21"/>
      <c r="R198" s="21"/>
    </row>
    <row r="199" spans="2:18" s="5" customFormat="1" ht="22.25" customHeight="1" x14ac:dyDescent="0.45">
      <c r="B199" s="252" t="s">
        <v>20</v>
      </c>
      <c r="C199" s="253"/>
      <c r="D199" s="160" t="b">
        <v>0</v>
      </c>
      <c r="E199" s="254" t="s">
        <v>45</v>
      </c>
      <c r="F199" s="254"/>
      <c r="G199" s="254"/>
      <c r="H199" s="254"/>
      <c r="I199" s="254"/>
      <c r="J199" s="254"/>
      <c r="K199" s="254"/>
      <c r="L199" s="255"/>
      <c r="M199" s="21"/>
      <c r="N199" s="21"/>
      <c r="O199" s="20"/>
      <c r="P199" s="21"/>
      <c r="Q199" s="21"/>
      <c r="R199" s="21"/>
    </row>
    <row r="200" spans="2:18" ht="17" customHeight="1" x14ac:dyDescent="0.35">
      <c r="B200" s="252" t="s">
        <v>25</v>
      </c>
      <c r="C200" s="253"/>
      <c r="D200" s="156" t="b">
        <v>0</v>
      </c>
      <c r="E200" s="157" t="b">
        <v>1</v>
      </c>
      <c r="F200" s="343" t="s">
        <v>166</v>
      </c>
      <c r="G200" s="344"/>
      <c r="H200" s="344"/>
      <c r="I200" s="344"/>
      <c r="J200" s="344"/>
      <c r="K200" s="344"/>
      <c r="L200" s="344"/>
    </row>
    <row r="201" spans="2:18" ht="17" customHeight="1" thickBot="1" x14ac:dyDescent="0.4">
      <c r="B201" s="341"/>
      <c r="C201" s="342"/>
      <c r="D201" s="158"/>
      <c r="E201" s="159"/>
      <c r="F201" s="345"/>
      <c r="G201" s="346"/>
      <c r="H201" s="346"/>
      <c r="I201" s="346"/>
      <c r="J201" s="346"/>
      <c r="K201" s="346"/>
      <c r="L201" s="346"/>
    </row>
    <row r="202" spans="2:18" ht="14" customHeight="1" x14ac:dyDescent="0.35">
      <c r="B202" s="319" t="s">
        <v>343</v>
      </c>
      <c r="C202" s="319"/>
      <c r="D202" s="347" t="s">
        <v>38</v>
      </c>
      <c r="E202" s="347"/>
      <c r="F202" s="339">
        <v>0</v>
      </c>
      <c r="G202" s="338" t="s">
        <v>23</v>
      </c>
      <c r="H202" s="338"/>
      <c r="I202" s="338"/>
      <c r="J202" s="387">
        <f>$H$20</f>
        <v>0</v>
      </c>
      <c r="K202" s="385" t="s">
        <v>24</v>
      </c>
      <c r="L202" s="340" t="str">
        <f>IFERROR(IF(F202=0,"",F202-H20),0)</f>
        <v/>
      </c>
    </row>
    <row r="203" spans="2:18" ht="14" customHeight="1" x14ac:dyDescent="0.35">
      <c r="B203" s="319"/>
      <c r="C203" s="319"/>
      <c r="D203" s="348"/>
      <c r="E203" s="348"/>
      <c r="F203" s="339"/>
      <c r="G203" s="338"/>
      <c r="H203" s="338"/>
      <c r="I203" s="338"/>
      <c r="J203" s="387"/>
      <c r="K203" s="385"/>
      <c r="L203" s="340"/>
    </row>
    <row r="204" spans="2:18" ht="14" customHeight="1" x14ac:dyDescent="0.35">
      <c r="B204" s="319" t="s">
        <v>31</v>
      </c>
      <c r="C204" s="319"/>
      <c r="D204" s="319"/>
      <c r="E204" s="319"/>
      <c r="F204" s="319"/>
      <c r="G204" s="319"/>
      <c r="H204" s="319"/>
      <c r="I204" s="319"/>
      <c r="J204" s="319"/>
      <c r="K204" s="319"/>
      <c r="L204" s="319"/>
    </row>
    <row r="205" spans="2:18" ht="14" customHeight="1" x14ac:dyDescent="0.35">
      <c r="B205" s="319"/>
      <c r="C205" s="319"/>
      <c r="D205" s="319"/>
      <c r="E205" s="319"/>
      <c r="F205" s="319"/>
      <c r="G205" s="319"/>
      <c r="H205" s="319"/>
      <c r="I205" s="319"/>
      <c r="J205" s="319"/>
      <c r="K205" s="319"/>
      <c r="L205" s="319"/>
    </row>
    <row r="206" spans="2:18" x14ac:dyDescent="0.35">
      <c r="B206" s="318"/>
      <c r="C206" s="318"/>
      <c r="D206" s="318"/>
      <c r="E206" s="318"/>
      <c r="F206" s="318"/>
      <c r="G206" s="318"/>
      <c r="H206" s="318"/>
      <c r="I206" s="318"/>
      <c r="J206" s="318"/>
      <c r="K206" s="318"/>
      <c r="L206" s="318"/>
    </row>
    <row r="207" spans="2:18" x14ac:dyDescent="0.35">
      <c r="B207" s="318"/>
      <c r="C207" s="318"/>
      <c r="D207" s="318"/>
      <c r="E207" s="318"/>
      <c r="F207" s="318"/>
      <c r="G207" s="318"/>
      <c r="H207" s="318"/>
      <c r="I207" s="318"/>
      <c r="J207" s="318"/>
      <c r="K207" s="318"/>
      <c r="L207" s="318"/>
    </row>
    <row r="208" spans="2:18" x14ac:dyDescent="0.35">
      <c r="B208" s="318"/>
      <c r="C208" s="318"/>
      <c r="D208" s="318"/>
      <c r="E208" s="318"/>
      <c r="F208" s="318"/>
      <c r="G208" s="318"/>
      <c r="H208" s="318"/>
      <c r="I208" s="318"/>
      <c r="J208" s="318"/>
      <c r="K208" s="318"/>
      <c r="L208" s="318"/>
    </row>
    <row r="209" spans="2:18" x14ac:dyDescent="0.35">
      <c r="B209" s="318"/>
      <c r="C209" s="318"/>
      <c r="D209" s="318"/>
      <c r="E209" s="318"/>
      <c r="F209" s="318"/>
      <c r="G209" s="318"/>
      <c r="H209" s="318"/>
      <c r="I209" s="318"/>
      <c r="J209" s="318"/>
      <c r="K209" s="318"/>
      <c r="L209" s="318"/>
    </row>
    <row r="210" spans="2:18" x14ac:dyDescent="0.35">
      <c r="B210" s="318"/>
      <c r="C210" s="318"/>
      <c r="D210" s="318"/>
      <c r="E210" s="318"/>
      <c r="F210" s="318"/>
      <c r="G210" s="318"/>
      <c r="H210" s="318"/>
      <c r="I210" s="318"/>
      <c r="J210" s="318"/>
      <c r="K210" s="318"/>
      <c r="L210" s="318"/>
    </row>
    <row r="211" spans="2:18" x14ac:dyDescent="0.35">
      <c r="B211" s="318"/>
      <c r="C211" s="318"/>
      <c r="D211" s="318"/>
      <c r="E211" s="318"/>
      <c r="F211" s="318"/>
      <c r="G211" s="318"/>
      <c r="H211" s="318"/>
      <c r="I211" s="318"/>
      <c r="J211" s="318"/>
      <c r="K211" s="318"/>
      <c r="L211" s="318"/>
    </row>
    <row r="212" spans="2:18" x14ac:dyDescent="0.35">
      <c r="B212" s="318"/>
      <c r="C212" s="318"/>
      <c r="D212" s="318"/>
      <c r="E212" s="318"/>
      <c r="F212" s="318"/>
      <c r="G212" s="318"/>
      <c r="H212" s="318"/>
      <c r="I212" s="318"/>
      <c r="J212" s="318"/>
      <c r="K212" s="318"/>
      <c r="L212" s="318"/>
    </row>
    <row r="213" spans="2:18" x14ac:dyDescent="0.35">
      <c r="B213" s="318"/>
      <c r="C213" s="318"/>
      <c r="D213" s="318"/>
      <c r="E213" s="318"/>
      <c r="F213" s="318"/>
      <c r="G213" s="318"/>
      <c r="H213" s="318"/>
      <c r="I213" s="318"/>
      <c r="J213" s="318"/>
      <c r="K213" s="318"/>
      <c r="L213" s="318"/>
    </row>
    <row r="214" spans="2:18" x14ac:dyDescent="0.35">
      <c r="B214" s="318"/>
      <c r="C214" s="318"/>
      <c r="D214" s="318"/>
      <c r="E214" s="318"/>
      <c r="F214" s="318"/>
      <c r="G214" s="318"/>
      <c r="H214" s="318"/>
      <c r="I214" s="318"/>
      <c r="J214" s="318"/>
      <c r="K214" s="318"/>
      <c r="L214" s="318"/>
    </row>
    <row r="215" spans="2:18" s="15" customFormat="1" ht="14" thickBot="1" x14ac:dyDescent="0.4">
      <c r="M215" s="23"/>
      <c r="N215" s="23"/>
      <c r="O215" s="23"/>
      <c r="P215" s="23"/>
      <c r="Q215" s="23"/>
      <c r="R215" s="23"/>
    </row>
    <row r="216" spans="2:18" s="5" customFormat="1" ht="23" thickBot="1" x14ac:dyDescent="0.5">
      <c r="B216" s="247" t="s">
        <v>164</v>
      </c>
      <c r="C216" s="248"/>
      <c r="D216" s="248"/>
      <c r="E216" s="248"/>
      <c r="F216" s="248"/>
      <c r="G216" s="248"/>
      <c r="H216" s="248"/>
      <c r="I216" s="248"/>
      <c r="J216" s="248"/>
      <c r="K216" s="248"/>
      <c r="L216" s="248"/>
      <c r="M216" s="21"/>
      <c r="N216" s="21"/>
      <c r="O216" s="21"/>
      <c r="P216" s="21"/>
      <c r="Q216" s="21"/>
      <c r="R216" s="21"/>
    </row>
    <row r="217" spans="2:18" ht="9" customHeight="1" x14ac:dyDescent="0.35">
      <c r="B217" s="86"/>
      <c r="C217" s="86"/>
      <c r="D217" s="86"/>
      <c r="E217" s="86"/>
      <c r="F217" s="86"/>
      <c r="G217" s="86"/>
      <c r="H217" s="86"/>
      <c r="I217" s="86"/>
      <c r="J217" s="86"/>
      <c r="K217" s="86"/>
      <c r="L217" s="86"/>
    </row>
    <row r="218" spans="2:18" s="5" customFormat="1" ht="20.75" customHeight="1" x14ac:dyDescent="0.45">
      <c r="B218" s="364" t="s">
        <v>165</v>
      </c>
      <c r="C218" s="365"/>
      <c r="D218" s="371" t="s">
        <v>34</v>
      </c>
      <c r="E218" s="372"/>
      <c r="F218" s="372"/>
      <c r="G218" s="371" t="s">
        <v>33</v>
      </c>
      <c r="H218" s="372"/>
      <c r="I218" s="372"/>
      <c r="J218" s="372"/>
      <c r="K218" s="372"/>
      <c r="L218" s="376"/>
      <c r="M218" s="21"/>
      <c r="N218" s="21"/>
      <c r="O218" s="21"/>
      <c r="P218" s="21"/>
      <c r="Q218" s="21"/>
      <c r="R218" s="21"/>
    </row>
    <row r="219" spans="2:18" s="5" customFormat="1" ht="20.75" customHeight="1" x14ac:dyDescent="0.45">
      <c r="B219" s="366"/>
      <c r="C219" s="367"/>
      <c r="D219" s="373"/>
      <c r="E219" s="374"/>
      <c r="F219" s="374"/>
      <c r="G219" s="377"/>
      <c r="H219" s="378"/>
      <c r="I219" s="378"/>
      <c r="J219" s="378"/>
      <c r="K219" s="378"/>
      <c r="L219" s="379"/>
      <c r="M219" s="21"/>
      <c r="N219" s="21"/>
      <c r="O219" s="21"/>
      <c r="P219" s="21"/>
      <c r="Q219" s="21"/>
      <c r="R219" s="21"/>
    </row>
    <row r="220" spans="2:18" s="5" customFormat="1" ht="20.75" customHeight="1" x14ac:dyDescent="0.45">
      <c r="B220" s="366"/>
      <c r="C220" s="368"/>
      <c r="D220" s="375"/>
      <c r="E220" s="375"/>
      <c r="F220" s="375"/>
      <c r="G220" s="380" t="s">
        <v>26</v>
      </c>
      <c r="H220" s="381"/>
      <c r="I220" s="381"/>
      <c r="J220" s="381"/>
      <c r="K220" s="381"/>
      <c r="L220" s="381"/>
      <c r="M220" s="21"/>
      <c r="N220" s="21"/>
      <c r="O220" s="21"/>
      <c r="P220" s="21"/>
      <c r="Q220" s="21"/>
      <c r="R220" s="21"/>
    </row>
    <row r="221" spans="2:18" s="5" customFormat="1" ht="20.75" customHeight="1" x14ac:dyDescent="0.45">
      <c r="B221" s="366"/>
      <c r="C221" s="368"/>
      <c r="D221" s="375"/>
      <c r="E221" s="375"/>
      <c r="F221" s="375"/>
      <c r="G221" s="380"/>
      <c r="H221" s="381"/>
      <c r="I221" s="381"/>
      <c r="J221" s="381"/>
      <c r="K221" s="381"/>
      <c r="L221" s="381"/>
      <c r="M221" s="21"/>
      <c r="N221" s="21"/>
      <c r="O221" s="21"/>
      <c r="P221" s="21"/>
      <c r="Q221" s="21"/>
      <c r="R221" s="21"/>
    </row>
    <row r="222" spans="2:18" s="5" customFormat="1" ht="20.75" customHeight="1" x14ac:dyDescent="0.45">
      <c r="B222" s="366"/>
      <c r="C222" s="368"/>
      <c r="D222" s="375"/>
      <c r="E222" s="375"/>
      <c r="F222" s="375"/>
      <c r="G222" s="380"/>
      <c r="H222" s="381"/>
      <c r="I222" s="381"/>
      <c r="J222" s="381"/>
      <c r="K222" s="381"/>
      <c r="L222" s="381"/>
      <c r="M222" s="21"/>
      <c r="N222" s="21"/>
      <c r="O222" s="21"/>
      <c r="P222" s="21"/>
      <c r="Q222" s="21"/>
      <c r="R222" s="21"/>
    </row>
    <row r="223" spans="2:18" s="5" customFormat="1" ht="20.75" customHeight="1" x14ac:dyDescent="0.45">
      <c r="B223" s="366"/>
      <c r="C223" s="368"/>
      <c r="D223" s="375"/>
      <c r="E223" s="375"/>
      <c r="F223" s="375"/>
      <c r="G223" s="380" t="s">
        <v>27</v>
      </c>
      <c r="H223" s="381"/>
      <c r="I223" s="381"/>
      <c r="J223" s="381"/>
      <c r="K223" s="381"/>
      <c r="L223" s="381"/>
      <c r="M223" s="21"/>
      <c r="N223" s="21"/>
      <c r="O223" s="21"/>
      <c r="P223" s="21"/>
      <c r="Q223" s="21"/>
      <c r="R223" s="21"/>
    </row>
    <row r="224" spans="2:18" s="5" customFormat="1" ht="20.75" customHeight="1" x14ac:dyDescent="0.45">
      <c r="B224" s="366"/>
      <c r="C224" s="368"/>
      <c r="D224" s="375"/>
      <c r="E224" s="375"/>
      <c r="F224" s="375"/>
      <c r="G224" s="380"/>
      <c r="H224" s="381"/>
      <c r="I224" s="381"/>
      <c r="J224" s="381"/>
      <c r="K224" s="381"/>
      <c r="L224" s="381"/>
      <c r="M224" s="21"/>
      <c r="N224" s="21"/>
      <c r="O224" s="21"/>
      <c r="P224" s="21"/>
      <c r="Q224" s="21"/>
      <c r="R224" s="21"/>
    </row>
    <row r="225" spans="2:18" s="5" customFormat="1" ht="20.75" customHeight="1" x14ac:dyDescent="0.45">
      <c r="B225" s="369"/>
      <c r="C225" s="370"/>
      <c r="D225" s="375"/>
      <c r="E225" s="375"/>
      <c r="F225" s="375"/>
      <c r="G225" s="380"/>
      <c r="H225" s="381"/>
      <c r="I225" s="381"/>
      <c r="J225" s="381"/>
      <c r="K225" s="381"/>
      <c r="L225" s="381"/>
      <c r="M225" s="21"/>
      <c r="N225" s="21"/>
      <c r="O225" s="21"/>
      <c r="P225" s="21"/>
      <c r="Q225" s="21"/>
      <c r="R225" s="21"/>
    </row>
    <row r="226" spans="2:18" s="4" customFormat="1" ht="9" customHeight="1" thickBot="1" x14ac:dyDescent="0.5">
      <c r="B226" s="87"/>
      <c r="C226" s="87"/>
      <c r="D226" s="87"/>
      <c r="E226" s="87"/>
      <c r="F226" s="87"/>
      <c r="G226" s="87"/>
      <c r="H226" s="87"/>
      <c r="I226" s="87"/>
      <c r="J226" s="87"/>
      <c r="K226" s="87"/>
      <c r="L226" s="87"/>
      <c r="M226" s="18"/>
      <c r="N226" s="18"/>
      <c r="O226" s="20"/>
      <c r="P226" s="18"/>
      <c r="Q226" s="18"/>
      <c r="R226" s="18"/>
    </row>
    <row r="227" spans="2:18" s="5" customFormat="1" ht="21" thickBot="1" x14ac:dyDescent="0.5">
      <c r="B227" s="186" t="s">
        <v>10</v>
      </c>
      <c r="C227" s="382">
        <v>46119</v>
      </c>
      <c r="D227" s="383"/>
      <c r="E227" s="383"/>
      <c r="F227" s="383"/>
      <c r="G227" s="383"/>
      <c r="H227" s="383"/>
      <c r="I227" s="383"/>
      <c r="J227" s="383"/>
      <c r="K227" s="383"/>
      <c r="L227" s="384"/>
      <c r="M227" s="21"/>
      <c r="N227" s="21"/>
      <c r="O227" s="20"/>
      <c r="P227" s="29"/>
      <c r="Q227" s="21"/>
      <c r="R227" s="21"/>
    </row>
    <row r="228" spans="2:18" s="5" customFormat="1" ht="17" customHeight="1" x14ac:dyDescent="0.45">
      <c r="B228" s="39"/>
      <c r="C228" s="39"/>
      <c r="D228" s="39"/>
      <c r="E228" s="39"/>
      <c r="F228" s="39"/>
      <c r="G228" s="39"/>
      <c r="H228" s="22"/>
      <c r="I228" s="40"/>
      <c r="J228" s="40"/>
      <c r="K228" s="40"/>
      <c r="L228" s="21"/>
      <c r="M228" s="21"/>
      <c r="N228" s="21"/>
      <c r="O228" s="21"/>
      <c r="P228" s="29"/>
      <c r="Q228" s="21"/>
      <c r="R228" s="21"/>
    </row>
    <row r="229" spans="2:18" ht="4.25" customHeight="1" x14ac:dyDescent="0.35">
      <c r="B229" s="359"/>
      <c r="C229" s="360"/>
      <c r="D229" s="360"/>
      <c r="E229" s="360"/>
      <c r="F229" s="360"/>
      <c r="G229" s="360"/>
      <c r="H229" s="360"/>
      <c r="I229" s="360"/>
      <c r="J229" s="360"/>
      <c r="K229" s="360"/>
      <c r="L229" s="361"/>
    </row>
    <row r="230" spans="2:18" ht="34.25" customHeight="1" x14ac:dyDescent="0.35">
      <c r="B230" s="356" t="s">
        <v>276</v>
      </c>
      <c r="C230" s="357"/>
      <c r="D230" s="357"/>
      <c r="E230" s="357"/>
      <c r="F230" s="357"/>
      <c r="G230" s="357"/>
      <c r="H230" s="357"/>
      <c r="I230" s="357"/>
      <c r="J230" s="357"/>
      <c r="K230" s="357"/>
      <c r="L230" s="358"/>
    </row>
    <row r="231" spans="2:18" ht="4.25" customHeight="1" x14ac:dyDescent="0.35">
      <c r="B231" s="41"/>
      <c r="C231" s="42"/>
      <c r="D231" s="42"/>
      <c r="E231" s="42"/>
      <c r="F231" s="42"/>
      <c r="G231" s="42"/>
      <c r="H231" s="42"/>
      <c r="I231" s="42"/>
      <c r="J231" s="42"/>
      <c r="K231" s="42"/>
      <c r="L231" s="43"/>
    </row>
    <row r="232" spans="2:18" x14ac:dyDescent="0.35">
      <c r="B232" s="44" t="s">
        <v>344</v>
      </c>
      <c r="C232" s="27"/>
      <c r="D232" s="27"/>
      <c r="E232" s="27"/>
      <c r="F232" s="27"/>
      <c r="G232" s="27"/>
      <c r="H232" s="27"/>
      <c r="I232" s="27"/>
      <c r="J232" s="27"/>
      <c r="K232" s="27"/>
      <c r="L232" s="27"/>
    </row>
  </sheetData>
  <sheetProtection algorithmName="SHA-512" hashValue="nMp/n+U0Kibdo+F8web2IgVPg4R2wQQMkumewUNhI7D1QAHMYS9fsKa9FH+97IHeDBySF/X1+BVE2cra+mLFQg==" saltValue="75MDMUXOBZawi6lVpTkVOQ==" spinCount="100000" sheet="1" objects="1" scenarios="1"/>
  <sortState xmlns:xlrd2="http://schemas.microsoft.com/office/spreadsheetml/2017/richdata2" ref="N11:N12">
    <sortCondition ref="N11"/>
  </sortState>
  <mergeCells count="118">
    <mergeCell ref="B216:L216"/>
    <mergeCell ref="M6:P6"/>
    <mergeCell ref="B230:L230"/>
    <mergeCell ref="B229:L229"/>
    <mergeCell ref="B162:L162"/>
    <mergeCell ref="B198:C198"/>
    <mergeCell ref="E198:L198"/>
    <mergeCell ref="B196:C196"/>
    <mergeCell ref="E196:L196"/>
    <mergeCell ref="B163:L164"/>
    <mergeCell ref="B165:L171"/>
    <mergeCell ref="B197:C197"/>
    <mergeCell ref="B218:C225"/>
    <mergeCell ref="D218:F219"/>
    <mergeCell ref="D220:F225"/>
    <mergeCell ref="G218:L219"/>
    <mergeCell ref="G220:G222"/>
    <mergeCell ref="H220:L222"/>
    <mergeCell ref="G223:G225"/>
    <mergeCell ref="H223:L225"/>
    <mergeCell ref="C227:L227"/>
    <mergeCell ref="K202:K203"/>
    <mergeCell ref="B174:L175"/>
    <mergeCell ref="J202:J203"/>
    <mergeCell ref="F202:F203"/>
    <mergeCell ref="L202:L203"/>
    <mergeCell ref="B200:C201"/>
    <mergeCell ref="F200:L201"/>
    <mergeCell ref="D202:E203"/>
    <mergeCell ref="B34:C34"/>
    <mergeCell ref="B132:L133"/>
    <mergeCell ref="B134:L140"/>
    <mergeCell ref="C189:L189"/>
    <mergeCell ref="C191:L191"/>
    <mergeCell ref="C192:L192"/>
    <mergeCell ref="C193:L193"/>
    <mergeCell ref="E197:L197"/>
    <mergeCell ref="B39:L39"/>
    <mergeCell ref="I148:J148"/>
    <mergeCell ref="B142:L142"/>
    <mergeCell ref="B120:L120"/>
    <mergeCell ref="I146:J146"/>
    <mergeCell ref="B76:L76"/>
    <mergeCell ref="B150:D150"/>
    <mergeCell ref="I150:J150"/>
    <mergeCell ref="L150:O150"/>
    <mergeCell ref="B184:H184"/>
    <mergeCell ref="C9:D9"/>
    <mergeCell ref="B206:L214"/>
    <mergeCell ref="B204:L205"/>
    <mergeCell ref="B121:L122"/>
    <mergeCell ref="E9:L9"/>
    <mergeCell ref="B176:L182"/>
    <mergeCell ref="B79:L85"/>
    <mergeCell ref="B90:L96"/>
    <mergeCell ref="B101:L107"/>
    <mergeCell ref="B112:L118"/>
    <mergeCell ref="J16:L16"/>
    <mergeCell ref="B35:C35"/>
    <mergeCell ref="B36:C36"/>
    <mergeCell ref="B37:C37"/>
    <mergeCell ref="B22:C22"/>
    <mergeCell ref="J22:L22"/>
    <mergeCell ref="B154:D154"/>
    <mergeCell ref="B24:C24"/>
    <mergeCell ref="B123:L129"/>
    <mergeCell ref="B26:C26"/>
    <mergeCell ref="B148:D148"/>
    <mergeCell ref="B202:C203"/>
    <mergeCell ref="E10:L10"/>
    <mergeCell ref="G202:I203"/>
    <mergeCell ref="B2:L2"/>
    <mergeCell ref="B16:H16"/>
    <mergeCell ref="C12:L12"/>
    <mergeCell ref="B88:L89"/>
    <mergeCell ref="B99:L100"/>
    <mergeCell ref="B110:L111"/>
    <mergeCell ref="B87:L87"/>
    <mergeCell ref="B98:L98"/>
    <mergeCell ref="B109:L109"/>
    <mergeCell ref="C14:L14"/>
    <mergeCell ref="C7:L7"/>
    <mergeCell ref="B77:L78"/>
    <mergeCell ref="B28:C28"/>
    <mergeCell ref="B65:L65"/>
    <mergeCell ref="B30:C30"/>
    <mergeCell ref="B32:C32"/>
    <mergeCell ref="B54:L54"/>
    <mergeCell ref="B20:C20"/>
    <mergeCell ref="C5:L5"/>
    <mergeCell ref="B68:L74"/>
    <mergeCell ref="B66:L67"/>
    <mergeCell ref="B55:L56"/>
    <mergeCell ref="B57:L63"/>
    <mergeCell ref="C6:L6"/>
    <mergeCell ref="I184:L184"/>
    <mergeCell ref="C10:D10"/>
    <mergeCell ref="J34:M34"/>
    <mergeCell ref="B199:C199"/>
    <mergeCell ref="E199:L199"/>
    <mergeCell ref="B131:L131"/>
    <mergeCell ref="B173:L173"/>
    <mergeCell ref="C194:L194"/>
    <mergeCell ref="C186:L186"/>
    <mergeCell ref="C187:L187"/>
    <mergeCell ref="C188:L188"/>
    <mergeCell ref="B156:D156"/>
    <mergeCell ref="B158:D158"/>
    <mergeCell ref="I158:J158"/>
    <mergeCell ref="I156:J156"/>
    <mergeCell ref="I154:J154"/>
    <mergeCell ref="I152:J152"/>
    <mergeCell ref="B152:D152"/>
    <mergeCell ref="B160:D160"/>
    <mergeCell ref="I160:J160"/>
    <mergeCell ref="B40:L41"/>
    <mergeCell ref="B42:L52"/>
    <mergeCell ref="C11:L11"/>
  </mergeCells>
  <conditionalFormatting sqref="L202:L203">
    <cfRule type="cellIs" dxfId="68" priority="51" operator="equal">
      <formula>0</formula>
    </cfRule>
    <cfRule type="cellIs" dxfId="67" priority="65" operator="lessThan">
      <formula>0</formula>
    </cfRule>
  </conditionalFormatting>
  <conditionalFormatting sqref="F202:F203">
    <cfRule type="expression" dxfId="66" priority="79">
      <formula>$E$200</formula>
    </cfRule>
  </conditionalFormatting>
  <conditionalFormatting sqref="B202:C203">
    <cfRule type="expression" dxfId="65" priority="63">
      <formula>$E$200</formula>
    </cfRule>
  </conditionalFormatting>
  <conditionalFormatting sqref="B204">
    <cfRule type="expression" dxfId="64" priority="62">
      <formula>$E$200</formula>
    </cfRule>
  </conditionalFormatting>
  <conditionalFormatting sqref="B206:L214">
    <cfRule type="expression" dxfId="63" priority="59">
      <formula>$E$200</formula>
    </cfRule>
  </conditionalFormatting>
  <conditionalFormatting sqref="D202:E203">
    <cfRule type="expression" dxfId="62" priority="58">
      <formula>$E$200</formula>
    </cfRule>
  </conditionalFormatting>
  <conditionalFormatting sqref="G202:I203">
    <cfRule type="expression" dxfId="61" priority="56">
      <formula>$E$200</formula>
    </cfRule>
  </conditionalFormatting>
  <conditionalFormatting sqref="J202:J203">
    <cfRule type="expression" dxfId="60" priority="55">
      <formula>$E$200</formula>
    </cfRule>
  </conditionalFormatting>
  <conditionalFormatting sqref="K202:K203">
    <cfRule type="expression" dxfId="59" priority="52">
      <formula>$E$200</formula>
    </cfRule>
  </conditionalFormatting>
  <conditionalFormatting sqref="H22">
    <cfRule type="cellIs" dxfId="58" priority="35" operator="equal">
      <formula>0</formula>
    </cfRule>
    <cfRule type="cellIs" dxfId="57" priority="49" operator="lessThan">
      <formula>$H$20</formula>
    </cfRule>
  </conditionalFormatting>
  <conditionalFormatting sqref="G22">
    <cfRule type="cellIs" dxfId="56" priority="36" operator="equal">
      <formula>0</formula>
    </cfRule>
    <cfRule type="cellIs" dxfId="55" priority="48" operator="lessThan">
      <formula>$G$20</formula>
    </cfRule>
  </conditionalFormatting>
  <conditionalFormatting sqref="F22">
    <cfRule type="cellIs" dxfId="54" priority="37" operator="equal">
      <formula>0</formula>
    </cfRule>
    <cfRule type="cellIs" dxfId="53" priority="47" operator="lessThan">
      <formula>$F$20</formula>
    </cfRule>
  </conditionalFormatting>
  <conditionalFormatting sqref="E22">
    <cfRule type="cellIs" dxfId="52" priority="46" operator="lessThan">
      <formula>$E$20</formula>
    </cfRule>
  </conditionalFormatting>
  <conditionalFormatting sqref="D218">
    <cfRule type="expression" dxfId="51" priority="42">
      <formula>$D$27</formula>
    </cfRule>
  </conditionalFormatting>
  <conditionalFormatting sqref="G218">
    <cfRule type="expression" dxfId="50" priority="41">
      <formula>$D219</formula>
    </cfRule>
  </conditionalFormatting>
  <conditionalFormatting sqref="G223">
    <cfRule type="expression" dxfId="49" priority="39">
      <formula>$D223</formula>
    </cfRule>
  </conditionalFormatting>
  <conditionalFormatting sqref="D20:H20">
    <cfRule type="containsBlanks" dxfId="48" priority="7">
      <formula>LEN(TRIM(D20))=0</formula>
    </cfRule>
    <cfRule type="containsText" dxfId="47" priority="34" operator="containsText" text="required">
      <formula>NOT(ISERROR(SEARCH("required",D20)))</formula>
    </cfRule>
  </conditionalFormatting>
  <conditionalFormatting sqref="E196:L196">
    <cfRule type="expression" dxfId="46" priority="30">
      <formula>$D$196</formula>
    </cfRule>
  </conditionalFormatting>
  <conditionalFormatting sqref="E197:L197">
    <cfRule type="expression" dxfId="45" priority="29">
      <formula>$D197</formula>
    </cfRule>
  </conditionalFormatting>
  <conditionalFormatting sqref="E198:L198">
    <cfRule type="expression" dxfId="44" priority="28">
      <formula>$D198</formula>
    </cfRule>
  </conditionalFormatting>
  <conditionalFormatting sqref="E199:L199">
    <cfRule type="expression" dxfId="43" priority="27">
      <formula>$D199</formula>
    </cfRule>
  </conditionalFormatting>
  <conditionalFormatting sqref="F200:L201">
    <cfRule type="expression" dxfId="42" priority="26">
      <formula>$E$200</formula>
    </cfRule>
  </conditionalFormatting>
  <conditionalFormatting sqref="E35">
    <cfRule type="cellIs" dxfId="41" priority="25" operator="greaterThan">
      <formula>0.01</formula>
    </cfRule>
  </conditionalFormatting>
  <conditionalFormatting sqref="D35:H37">
    <cfRule type="cellIs" dxfId="40" priority="24" operator="greaterThan">
      <formula>0.01</formula>
    </cfRule>
  </conditionalFormatting>
  <conditionalFormatting sqref="C9:D9 C10">
    <cfRule type="containsBlanks" dxfId="39" priority="9">
      <formula>LEN(TRIM(C9))=0</formula>
    </cfRule>
    <cfRule type="containsText" dxfId="38" priority="21" operator="containsText" text="Select Type (pull down)">
      <formula>NOT(ISERROR(SEARCH("Select Type (pull down)",C9)))</formula>
    </cfRule>
    <cfRule type="containsText" dxfId="37" priority="23" operator="containsText" text="Select Type (pull down)">
      <formula>NOT(ISERROR(SEARCH("Select Type (pull down)",C9)))</formula>
    </cfRule>
  </conditionalFormatting>
  <conditionalFormatting sqref="E160:H160">
    <cfRule type="containsText" dxfId="36" priority="22" operator="containsText" text="required">
      <formula>NOT(ISERROR(SEARCH("required",E160)))</formula>
    </cfRule>
  </conditionalFormatting>
  <conditionalFormatting sqref="C7:L7">
    <cfRule type="containsBlanks" dxfId="35" priority="10">
      <formula>LEN(TRIM(C7))=0</formula>
    </cfRule>
    <cfRule type="containsText" dxfId="34" priority="20" operator="containsText" text="#########">
      <formula>NOT(ISERROR(SEARCH("#########",C7)))</formula>
    </cfRule>
  </conditionalFormatting>
  <conditionalFormatting sqref="C5:L5">
    <cfRule type="containsBlanks" dxfId="33" priority="11">
      <formula>LEN(TRIM(C5))=0</formula>
    </cfRule>
    <cfRule type="containsText" dxfId="32" priority="19" operator="containsText" text="XXXXXXXXX Company">
      <formula>NOT(ISERROR(SEARCH("XXXXXXXXX Company",C5)))</formula>
    </cfRule>
  </conditionalFormatting>
  <conditionalFormatting sqref="B42:L52">
    <cfRule type="containsText" dxfId="31" priority="18" operator="containsText" text="Mandatory field">
      <formula>NOT(ISERROR(SEARCH("Mandatory field",B42)))</formula>
    </cfRule>
  </conditionalFormatting>
  <conditionalFormatting sqref="C186:L186">
    <cfRule type="containsText" dxfId="30" priority="17" operator="containsText" text="last name, first name">
      <formula>NOT(ISERROR(SEARCH("last name, first name",C186)))</formula>
    </cfRule>
  </conditionalFormatting>
  <conditionalFormatting sqref="C187:L187">
    <cfRule type="containsText" dxfId="29" priority="16" operator="containsText" text="xxxxx @ supplier_email.com">
      <formula>NOT(ISERROR(SEARCH("xxxxx @ supplier_email.com",C187)))</formula>
    </cfRule>
  </conditionalFormatting>
  <conditionalFormatting sqref="C191:L191">
    <cfRule type="containsText" dxfId="28" priority="15" operator="containsText" text="last name, first name">
      <formula>NOT(ISERROR(SEARCH("last name, first name",C191)))</formula>
    </cfRule>
  </conditionalFormatting>
  <conditionalFormatting sqref="C192:L192">
    <cfRule type="containsText" dxfId="27" priority="14" operator="containsText" text="xxxxx @ supplier_email.com">
      <formula>NOT(ISERROR(SEARCH("xxxxx @ supplier_email.com",C192)))</formula>
    </cfRule>
  </conditionalFormatting>
  <conditionalFormatting sqref="C12:L12">
    <cfRule type="containsBlanks" dxfId="26" priority="8">
      <formula>LEN(TRIM(C12))=0</formula>
    </cfRule>
    <cfRule type="containsText" dxfId="25" priority="12" operator="containsText" text="Brief description of business sector (types of goods &amp; services)">
      <formula>NOT(ISERROR(SEARCH("Brief description of business sector (types of goods &amp; services)",C12)))</formula>
    </cfRule>
  </conditionalFormatting>
  <conditionalFormatting sqref="E160:J160">
    <cfRule type="containsBlanks" dxfId="24" priority="6">
      <formula>LEN(TRIM(E160))=0</formula>
    </cfRule>
  </conditionalFormatting>
  <conditionalFormatting sqref="C186:L187 C191:L192">
    <cfRule type="containsBlanks" dxfId="23" priority="5">
      <formula>LEN(TRIM(C186))=0</formula>
    </cfRule>
  </conditionalFormatting>
  <conditionalFormatting sqref="C10:D10">
    <cfRule type="containsText" dxfId="22" priority="4" operator="containsText" text="Reporting Formula (pull down)">
      <formula>NOT(ISERROR(SEARCH("Reporting Formula (pull down)",C10)))</formula>
    </cfRule>
  </conditionalFormatting>
  <conditionalFormatting sqref="B34:H37">
    <cfRule type="expression" dxfId="21" priority="3">
      <formula>$C$10="iktva (LCGPA Aligned)"</formula>
    </cfRule>
  </conditionalFormatting>
  <conditionalFormatting sqref="C6:L6">
    <cfRule type="containsBlanks" dxfId="20" priority="1">
      <formula>LEN(TRIM(C6))=0</formula>
    </cfRule>
    <cfRule type="containsText" dxfId="19" priority="2" operator="containsText" text="#########">
      <formula>NOT(ISERROR(SEARCH("#########",C6)))</formula>
    </cfRule>
  </conditionalFormatting>
  <dataValidations count="3">
    <dataValidation type="list" allowBlank="1" showInputMessage="1" showErrorMessage="1" sqref="C14:L14 C8:L8" xr:uid="{00000000-0002-0000-0100-000000000000}">
      <formula1>$O$186:$O$193</formula1>
    </dataValidation>
    <dataValidation type="list" allowBlank="1" showInputMessage="1" showErrorMessage="1" sqref="C9:D9" xr:uid="{6C658048-B2B0-4ADF-AF19-356949F0A937}">
      <formula1>Type</formula1>
    </dataValidation>
    <dataValidation type="list" allowBlank="1" showInputMessage="1" showErrorMessage="1" sqref="C10:D10" xr:uid="{24A1898A-A624-461B-B597-0C9A3C0CBD1D}">
      <formula1>LC_iktva</formula1>
    </dataValidation>
  </dataValidations>
  <printOptions horizontalCentered="1"/>
  <pageMargins left="0.45" right="0.45" top="0.5" bottom="0.5" header="0.25" footer="0.3"/>
  <pageSetup scale="63" fitToHeight="4" orientation="landscape" r:id="rId1"/>
  <headerFooter differentOddEven="1">
    <oddFooter>&amp;CSaudi Aramco: Company General Use&amp;RPage &amp;P&amp;L&amp;1#&amp;"Arial"&amp;10&amp;K000000Saudi Aramco: Public</oddFooter>
    <evenFooter>&amp;CSaudi Aramco: Company General Use&amp;RPage &amp;P&amp;L&amp;1#&amp;"Arial"&amp;10&amp;K000000Saudi Aramco: Public</evenFooter>
  </headerFooter>
  <rowBreaks count="5" manualBreakCount="5">
    <brk id="52" min="1" max="11" man="1"/>
    <brk id="96" min="1" max="11" man="1"/>
    <brk id="140" min="1" max="11" man="1"/>
    <brk id="182" min="1" max="11" man="1"/>
    <brk id="227" min="1" max="11" man="1"/>
  </rowBreaks>
  <ignoredErrors>
    <ignoredError sqref="D20 E160 H20 I160:J16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99" r:id="rId4" name="Check Box 27">
              <controlPr defaultSize="0" autoFill="0" autoLine="0" autoPict="0">
                <anchor moveWithCells="1">
                  <from>
                    <xdr:col>3</xdr:col>
                    <xdr:colOff>25400</xdr:colOff>
                    <xdr:row>196</xdr:row>
                    <xdr:rowOff>25400</xdr:rowOff>
                  </from>
                  <to>
                    <xdr:col>3</xdr:col>
                    <xdr:colOff>793750</xdr:colOff>
                    <xdr:row>196</xdr:row>
                    <xdr:rowOff>266700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3</xdr:col>
                    <xdr:colOff>19050</xdr:colOff>
                    <xdr:row>197</xdr:row>
                    <xdr:rowOff>38100</xdr:rowOff>
                  </from>
                  <to>
                    <xdr:col>3</xdr:col>
                    <xdr:colOff>787400</xdr:colOff>
                    <xdr:row>198</xdr:row>
                    <xdr:rowOff>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3</xdr:col>
                    <xdr:colOff>12700</xdr:colOff>
                    <xdr:row>198</xdr:row>
                    <xdr:rowOff>44450</xdr:rowOff>
                  </from>
                  <to>
                    <xdr:col>3</xdr:col>
                    <xdr:colOff>781050</xdr:colOff>
                    <xdr:row>198</xdr:row>
                    <xdr:rowOff>228600</xdr:rowOff>
                  </to>
                </anchor>
              </controlPr>
            </control>
          </mc:Choice>
        </mc:AlternateContent>
        <mc:AlternateContent xmlns:mc="http://schemas.openxmlformats.org/markup-compatibility/2006">
          <mc:Choice Requires="x14">
            <control shapeId="3106" r:id="rId7" name="Check Box 34">
              <controlPr locked="0" defaultSize="0" autoFill="0" autoLine="0" autoPict="0">
                <anchor moveWithCells="1">
                  <from>
                    <xdr:col>3</xdr:col>
                    <xdr:colOff>44450</xdr:colOff>
                    <xdr:row>195</xdr:row>
                    <xdr:rowOff>19050</xdr:rowOff>
                  </from>
                  <to>
                    <xdr:col>3</xdr:col>
                    <xdr:colOff>812800</xdr:colOff>
                    <xdr:row>195</xdr:row>
                    <xdr:rowOff>273050</xdr:rowOff>
                  </to>
                </anchor>
              </controlPr>
            </control>
          </mc:Choice>
        </mc:AlternateContent>
        <mc:AlternateContent xmlns:mc="http://schemas.openxmlformats.org/markup-compatibility/2006">
          <mc:Choice Requires="x14">
            <control shapeId="3108" r:id="rId8" name="Check Box 36">
              <controlPr locked="0" defaultSize="0" autoFill="0" autoLine="0" autoPict="0">
                <anchor moveWithCells="1">
                  <from>
                    <xdr:col>3</xdr:col>
                    <xdr:colOff>6350</xdr:colOff>
                    <xdr:row>199</xdr:row>
                    <xdr:rowOff>76200</xdr:rowOff>
                  </from>
                  <to>
                    <xdr:col>3</xdr:col>
                    <xdr:colOff>539750</xdr:colOff>
                    <xdr:row>201</xdr:row>
                    <xdr:rowOff>0</xdr:rowOff>
                  </to>
                </anchor>
              </controlPr>
            </control>
          </mc:Choice>
        </mc:AlternateContent>
        <mc:AlternateContent xmlns:mc="http://schemas.openxmlformats.org/markup-compatibility/2006">
          <mc:Choice Requires="x14">
            <control shapeId="3112" r:id="rId9" name="Check Box 40">
              <controlPr locked="0" defaultSize="0" autoFill="0" autoLine="0" autoPict="0">
                <anchor moveWithCells="1">
                  <from>
                    <xdr:col>4</xdr:col>
                    <xdr:colOff>76200</xdr:colOff>
                    <xdr:row>199</xdr:row>
                    <xdr:rowOff>82550</xdr:rowOff>
                  </from>
                  <to>
                    <xdr:col>4</xdr:col>
                    <xdr:colOff>609600</xdr:colOff>
                    <xdr:row>201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3637C-2EA4-4A95-B36E-A0B73476F2D1}">
  <sheetPr>
    <tabColor rgb="FFFFF2CC"/>
    <pageSetUpPr fitToPage="1"/>
  </sheetPr>
  <dimension ref="A1:F49"/>
  <sheetViews>
    <sheetView showGridLines="0" zoomScaleNormal="100" workbookViewId="0">
      <pane ySplit="4" topLeftCell="A22" activePane="bottomLeft" state="frozen"/>
      <selection pane="bottomLeft"/>
    </sheetView>
  </sheetViews>
  <sheetFormatPr defaultColWidth="9.08984375" defaultRowHeight="14" x14ac:dyDescent="0.3"/>
  <cols>
    <col min="1" max="1" width="30.81640625" style="92" customWidth="1"/>
    <col min="2" max="2" width="105.81640625" style="93" customWidth="1"/>
    <col min="3" max="4" width="12.08984375" style="94" bestFit="1" customWidth="1"/>
    <col min="5" max="16384" width="9.08984375" style="57"/>
  </cols>
  <sheetData>
    <row r="1" spans="1:6" s="88" customFormat="1" ht="30" thickBot="1" x14ac:dyDescent="0.4">
      <c r="A1" s="95" t="s">
        <v>317</v>
      </c>
      <c r="B1" s="89"/>
      <c r="C1" s="90"/>
      <c r="D1" s="91"/>
    </row>
    <row r="2" spans="1:6" ht="17.5" x14ac:dyDescent="0.35">
      <c r="A2" s="130" t="s">
        <v>282</v>
      </c>
      <c r="B2" s="131"/>
      <c r="C2" s="131"/>
      <c r="D2" s="131"/>
      <c r="E2" s="88"/>
      <c r="F2" s="88"/>
    </row>
    <row r="3" spans="1:6" ht="6" customHeight="1" thickBot="1" x14ac:dyDescent="0.4">
      <c r="A3" s="96"/>
      <c r="B3" s="97"/>
      <c r="C3" s="97"/>
      <c r="D3" s="97"/>
    </row>
    <row r="4" spans="1:6" ht="20.5" thickBot="1" x14ac:dyDescent="0.35">
      <c r="A4" s="110" t="s">
        <v>60</v>
      </c>
      <c r="B4" s="111" t="s">
        <v>61</v>
      </c>
      <c r="C4" s="111" t="s">
        <v>63</v>
      </c>
      <c r="D4" s="112" t="s">
        <v>323</v>
      </c>
    </row>
    <row r="5" spans="1:6" ht="30" customHeight="1" x14ac:dyDescent="0.3">
      <c r="A5" s="107" t="s">
        <v>64</v>
      </c>
      <c r="B5" s="108" t="s">
        <v>65</v>
      </c>
      <c r="C5" s="109">
        <v>0.4</v>
      </c>
      <c r="D5" s="109">
        <v>0.4</v>
      </c>
    </row>
    <row r="6" spans="1:6" ht="30" customHeight="1" x14ac:dyDescent="0.3">
      <c r="A6" s="101" t="s">
        <v>66</v>
      </c>
      <c r="B6" s="102" t="s">
        <v>67</v>
      </c>
      <c r="C6" s="103">
        <v>0.2</v>
      </c>
      <c r="D6" s="103">
        <v>0.2</v>
      </c>
    </row>
    <row r="7" spans="1:6" ht="30" customHeight="1" x14ac:dyDescent="0.3">
      <c r="A7" s="104" t="s">
        <v>68</v>
      </c>
      <c r="B7" s="105" t="s">
        <v>69</v>
      </c>
      <c r="C7" s="106">
        <v>0.35</v>
      </c>
      <c r="D7" s="106">
        <v>0.35</v>
      </c>
    </row>
    <row r="8" spans="1:6" ht="30" customHeight="1" x14ac:dyDescent="0.3">
      <c r="A8" s="98" t="s">
        <v>70</v>
      </c>
      <c r="B8" s="99" t="s">
        <v>71</v>
      </c>
      <c r="C8" s="100">
        <v>0.7</v>
      </c>
      <c r="D8" s="100">
        <v>0.7</v>
      </c>
    </row>
    <row r="9" spans="1:6" ht="30" customHeight="1" x14ac:dyDescent="0.3">
      <c r="A9" s="104" t="s">
        <v>72</v>
      </c>
      <c r="B9" s="105" t="s">
        <v>73</v>
      </c>
      <c r="C9" s="106">
        <v>0.35</v>
      </c>
      <c r="D9" s="106">
        <v>0.35</v>
      </c>
    </row>
    <row r="10" spans="1:6" ht="30" customHeight="1" x14ac:dyDescent="0.3">
      <c r="A10" s="98" t="s">
        <v>74</v>
      </c>
      <c r="B10" s="99" t="s">
        <v>75</v>
      </c>
      <c r="C10" s="100">
        <v>0.65</v>
      </c>
      <c r="D10" s="100">
        <v>0.65</v>
      </c>
    </row>
    <row r="11" spans="1:6" ht="30" customHeight="1" x14ac:dyDescent="0.3">
      <c r="A11" s="104" t="s">
        <v>76</v>
      </c>
      <c r="B11" s="105" t="s">
        <v>77</v>
      </c>
      <c r="C11" s="106">
        <v>0.6</v>
      </c>
      <c r="D11" s="106">
        <v>0.6</v>
      </c>
    </row>
    <row r="12" spans="1:6" ht="30" customHeight="1" x14ac:dyDescent="0.3">
      <c r="A12" s="98" t="s">
        <v>78</v>
      </c>
      <c r="B12" s="99" t="s">
        <v>79</v>
      </c>
      <c r="C12" s="100">
        <v>0.4</v>
      </c>
      <c r="D12" s="100">
        <v>0.45</v>
      </c>
    </row>
    <row r="13" spans="1:6" ht="30" customHeight="1" x14ac:dyDescent="0.3">
      <c r="A13" s="104" t="s">
        <v>80</v>
      </c>
      <c r="B13" s="105" t="s">
        <v>81</v>
      </c>
      <c r="C13" s="106">
        <v>0.6</v>
      </c>
      <c r="D13" s="106">
        <v>0.6</v>
      </c>
    </row>
    <row r="14" spans="1:6" ht="30" customHeight="1" x14ac:dyDescent="0.3">
      <c r="A14" s="98" t="s">
        <v>82</v>
      </c>
      <c r="B14" s="99" t="s">
        <v>83</v>
      </c>
      <c r="C14" s="100">
        <v>0.65</v>
      </c>
      <c r="D14" s="100">
        <v>0.65</v>
      </c>
    </row>
    <row r="15" spans="1:6" ht="30" customHeight="1" x14ac:dyDescent="0.3">
      <c r="A15" s="104" t="s">
        <v>84</v>
      </c>
      <c r="B15" s="105" t="s">
        <v>85</v>
      </c>
      <c r="C15" s="106">
        <v>0.6</v>
      </c>
      <c r="D15" s="106">
        <v>0.6</v>
      </c>
    </row>
    <row r="16" spans="1:6" ht="30" customHeight="1" x14ac:dyDescent="0.3">
      <c r="A16" s="98" t="s">
        <v>86</v>
      </c>
      <c r="B16" s="99" t="s">
        <v>87</v>
      </c>
      <c r="C16" s="100">
        <v>1</v>
      </c>
      <c r="D16" s="100">
        <v>1</v>
      </c>
    </row>
    <row r="17" spans="1:4" ht="30" customHeight="1" x14ac:dyDescent="0.3">
      <c r="A17" s="104" t="s">
        <v>88</v>
      </c>
      <c r="B17" s="105" t="s">
        <v>89</v>
      </c>
      <c r="C17" s="106">
        <v>0.7</v>
      </c>
      <c r="D17" s="106">
        <v>0.7</v>
      </c>
    </row>
    <row r="18" spans="1:4" ht="30" customHeight="1" x14ac:dyDescent="0.3">
      <c r="A18" s="98" t="s">
        <v>90</v>
      </c>
      <c r="B18" s="99" t="s">
        <v>91</v>
      </c>
      <c r="C18" s="100">
        <v>0.55000000000000004</v>
      </c>
      <c r="D18" s="100">
        <v>0.55000000000000004</v>
      </c>
    </row>
    <row r="19" spans="1:4" ht="30" customHeight="1" x14ac:dyDescent="0.3">
      <c r="A19" s="104" t="s">
        <v>92</v>
      </c>
      <c r="B19" s="105" t="s">
        <v>93</v>
      </c>
      <c r="C19" s="106">
        <v>0.4</v>
      </c>
      <c r="D19" s="106">
        <v>0.4</v>
      </c>
    </row>
    <row r="20" spans="1:4" ht="30" customHeight="1" x14ac:dyDescent="0.3">
      <c r="A20" s="98" t="s">
        <v>94</v>
      </c>
      <c r="B20" s="99" t="s">
        <v>95</v>
      </c>
      <c r="C20" s="100">
        <v>0.7</v>
      </c>
      <c r="D20" s="100">
        <v>0.7</v>
      </c>
    </row>
    <row r="21" spans="1:4" ht="30" customHeight="1" x14ac:dyDescent="0.3">
      <c r="A21" s="104" t="s">
        <v>96</v>
      </c>
      <c r="B21" s="105" t="s">
        <v>97</v>
      </c>
      <c r="C21" s="106">
        <v>0.5</v>
      </c>
      <c r="D21" s="106">
        <v>0.5</v>
      </c>
    </row>
    <row r="22" spans="1:4" ht="30" customHeight="1" x14ac:dyDescent="0.3">
      <c r="A22" s="98" t="s">
        <v>98</v>
      </c>
      <c r="B22" s="99" t="s">
        <v>99</v>
      </c>
      <c r="C22" s="100">
        <v>0.15</v>
      </c>
      <c r="D22" s="100">
        <v>0.15</v>
      </c>
    </row>
    <row r="23" spans="1:4" ht="30" customHeight="1" x14ac:dyDescent="0.3">
      <c r="A23" s="104" t="s">
        <v>100</v>
      </c>
      <c r="B23" s="105" t="s">
        <v>101</v>
      </c>
      <c r="C23" s="106">
        <v>0.55000000000000004</v>
      </c>
      <c r="D23" s="106">
        <v>0.55000000000000004</v>
      </c>
    </row>
    <row r="24" spans="1:4" ht="30" customHeight="1" x14ac:dyDescent="0.3">
      <c r="A24" s="98" t="s">
        <v>102</v>
      </c>
      <c r="B24" s="99" t="s">
        <v>103</v>
      </c>
      <c r="C24" s="100">
        <v>0.5</v>
      </c>
      <c r="D24" s="100">
        <v>0.5</v>
      </c>
    </row>
    <row r="25" spans="1:4" ht="30" customHeight="1" x14ac:dyDescent="0.3">
      <c r="A25" s="104" t="s">
        <v>104</v>
      </c>
      <c r="B25" s="105" t="s">
        <v>105</v>
      </c>
      <c r="C25" s="106">
        <v>0.55000000000000004</v>
      </c>
      <c r="D25" s="106">
        <v>0.55000000000000004</v>
      </c>
    </row>
    <row r="26" spans="1:4" ht="30" customHeight="1" x14ac:dyDescent="0.3">
      <c r="A26" s="98" t="s">
        <v>106</v>
      </c>
      <c r="B26" s="99" t="s">
        <v>107</v>
      </c>
      <c r="C26" s="100">
        <v>0.5</v>
      </c>
      <c r="D26" s="100">
        <v>0.55000000000000004</v>
      </c>
    </row>
    <row r="27" spans="1:4" ht="30" customHeight="1" x14ac:dyDescent="0.3">
      <c r="A27" s="104" t="s">
        <v>108</v>
      </c>
      <c r="B27" s="105" t="s">
        <v>109</v>
      </c>
      <c r="C27" s="106">
        <v>0.8</v>
      </c>
      <c r="D27" s="106">
        <v>0.8</v>
      </c>
    </row>
    <row r="28" spans="1:4" ht="30" customHeight="1" x14ac:dyDescent="0.3">
      <c r="A28" s="98" t="s">
        <v>110</v>
      </c>
      <c r="B28" s="99" t="s">
        <v>111</v>
      </c>
      <c r="C28" s="100">
        <v>0.5</v>
      </c>
      <c r="D28" s="100">
        <v>0.5</v>
      </c>
    </row>
    <row r="29" spans="1:4" ht="30" customHeight="1" x14ac:dyDescent="0.3">
      <c r="A29" s="104" t="s">
        <v>112</v>
      </c>
      <c r="B29" s="105" t="s">
        <v>111</v>
      </c>
      <c r="C29" s="106">
        <v>0.65</v>
      </c>
      <c r="D29" s="106">
        <v>0.65</v>
      </c>
    </row>
    <row r="30" spans="1:4" ht="30" customHeight="1" x14ac:dyDescent="0.3">
      <c r="A30" s="98" t="s">
        <v>113</v>
      </c>
      <c r="B30" s="99" t="s">
        <v>114</v>
      </c>
      <c r="C30" s="100">
        <v>0.6</v>
      </c>
      <c r="D30" s="100">
        <v>0.6</v>
      </c>
    </row>
    <row r="31" spans="1:4" ht="30" customHeight="1" x14ac:dyDescent="0.3">
      <c r="A31" s="104" t="s">
        <v>115</v>
      </c>
      <c r="B31" s="105" t="s">
        <v>116</v>
      </c>
      <c r="C31" s="106">
        <v>0.65</v>
      </c>
      <c r="D31" s="106">
        <v>0.65</v>
      </c>
    </row>
    <row r="32" spans="1:4" ht="30" customHeight="1" x14ac:dyDescent="0.3">
      <c r="A32" s="98" t="s">
        <v>117</v>
      </c>
      <c r="B32" s="99" t="s">
        <v>118</v>
      </c>
      <c r="C32" s="100">
        <v>0.35</v>
      </c>
      <c r="D32" s="100">
        <v>0.35</v>
      </c>
    </row>
    <row r="33" spans="1:4" ht="30" customHeight="1" x14ac:dyDescent="0.3">
      <c r="A33" s="104" t="s">
        <v>119</v>
      </c>
      <c r="B33" s="105" t="s">
        <v>120</v>
      </c>
      <c r="C33" s="106">
        <v>0.55000000000000004</v>
      </c>
      <c r="D33" s="106">
        <v>0.55000000000000004</v>
      </c>
    </row>
    <row r="34" spans="1:4" ht="30" customHeight="1" x14ac:dyDescent="0.3">
      <c r="A34" s="98" t="s">
        <v>121</v>
      </c>
      <c r="B34" s="99" t="s">
        <v>122</v>
      </c>
      <c r="C34" s="100">
        <v>0.4</v>
      </c>
      <c r="D34" s="100">
        <v>0.4</v>
      </c>
    </row>
    <row r="35" spans="1:4" ht="30" customHeight="1" x14ac:dyDescent="0.3">
      <c r="A35" s="104" t="s">
        <v>123</v>
      </c>
      <c r="B35" s="105" t="s">
        <v>124</v>
      </c>
      <c r="C35" s="106">
        <v>0.4</v>
      </c>
      <c r="D35" s="106">
        <v>0.4</v>
      </c>
    </row>
    <row r="36" spans="1:4" ht="30" customHeight="1" x14ac:dyDescent="0.3">
      <c r="A36" s="98" t="s">
        <v>125</v>
      </c>
      <c r="B36" s="99" t="s">
        <v>126</v>
      </c>
      <c r="C36" s="100">
        <v>0.5</v>
      </c>
      <c r="D36" s="100">
        <v>0.5</v>
      </c>
    </row>
    <row r="37" spans="1:4" ht="30" customHeight="1" x14ac:dyDescent="0.3">
      <c r="A37" s="104" t="s">
        <v>127</v>
      </c>
      <c r="B37" s="105" t="s">
        <v>128</v>
      </c>
      <c r="C37" s="106">
        <v>0.8</v>
      </c>
      <c r="D37" s="106">
        <v>0.8</v>
      </c>
    </row>
    <row r="38" spans="1:4" ht="30" customHeight="1" x14ac:dyDescent="0.3">
      <c r="A38" s="98" t="s">
        <v>129</v>
      </c>
      <c r="B38" s="99" t="s">
        <v>130</v>
      </c>
      <c r="C38" s="100">
        <v>0.35</v>
      </c>
      <c r="D38" s="100">
        <v>0.4</v>
      </c>
    </row>
    <row r="39" spans="1:4" ht="30" customHeight="1" x14ac:dyDescent="0.3">
      <c r="A39" s="104" t="s">
        <v>131</v>
      </c>
      <c r="B39" s="105" t="s">
        <v>132</v>
      </c>
      <c r="C39" s="106">
        <v>0.35</v>
      </c>
      <c r="D39" s="106">
        <v>0.4</v>
      </c>
    </row>
    <row r="40" spans="1:4" ht="30" customHeight="1" x14ac:dyDescent="0.3">
      <c r="A40" s="98" t="s">
        <v>133</v>
      </c>
      <c r="B40" s="99" t="s">
        <v>134</v>
      </c>
      <c r="C40" s="100">
        <v>0.7</v>
      </c>
      <c r="D40" s="100">
        <v>0.7</v>
      </c>
    </row>
    <row r="41" spans="1:4" ht="30" customHeight="1" x14ac:dyDescent="0.3">
      <c r="A41" s="104" t="s">
        <v>135</v>
      </c>
      <c r="B41" s="105" t="s">
        <v>168</v>
      </c>
      <c r="C41" s="106">
        <v>0.45</v>
      </c>
      <c r="D41" s="106">
        <v>0.45</v>
      </c>
    </row>
    <row r="42" spans="1:4" ht="30" customHeight="1" x14ac:dyDescent="0.3">
      <c r="A42" s="98" t="s">
        <v>136</v>
      </c>
      <c r="B42" s="99" t="s">
        <v>137</v>
      </c>
      <c r="C42" s="100">
        <v>0.7</v>
      </c>
      <c r="D42" s="100">
        <v>0.7</v>
      </c>
    </row>
    <row r="43" spans="1:4" ht="30" customHeight="1" x14ac:dyDescent="0.3">
      <c r="A43" s="104" t="s">
        <v>138</v>
      </c>
      <c r="B43" s="105" t="s">
        <v>139</v>
      </c>
      <c r="C43" s="106">
        <v>0.1</v>
      </c>
      <c r="D43" s="106">
        <v>0.1</v>
      </c>
    </row>
    <row r="44" spans="1:4" ht="30" customHeight="1" x14ac:dyDescent="0.3">
      <c r="A44" s="98" t="s">
        <v>140</v>
      </c>
      <c r="B44" s="99" t="s">
        <v>141</v>
      </c>
      <c r="C44" s="100">
        <v>0</v>
      </c>
      <c r="D44" s="100">
        <v>0</v>
      </c>
    </row>
    <row r="45" spans="1:4" ht="30" customHeight="1" x14ac:dyDescent="0.3">
      <c r="A45" s="104" t="s">
        <v>142</v>
      </c>
      <c r="B45" s="105" t="s">
        <v>143</v>
      </c>
      <c r="C45" s="106">
        <v>0</v>
      </c>
      <c r="D45" s="106">
        <v>0</v>
      </c>
    </row>
    <row r="46" spans="1:4" ht="30" customHeight="1" x14ac:dyDescent="0.3">
      <c r="A46" s="98" t="s">
        <v>144</v>
      </c>
      <c r="B46" s="99" t="s">
        <v>145</v>
      </c>
      <c r="C46" s="100">
        <v>0.6</v>
      </c>
      <c r="D46" s="100">
        <v>0.6</v>
      </c>
    </row>
    <row r="47" spans="1:4" ht="30" customHeight="1" x14ac:dyDescent="0.3">
      <c r="A47" s="104" t="s">
        <v>146</v>
      </c>
      <c r="B47" s="105" t="s">
        <v>147</v>
      </c>
      <c r="C47" s="106">
        <v>0.55000000000000004</v>
      </c>
      <c r="D47" s="106">
        <v>0.55000000000000004</v>
      </c>
    </row>
    <row r="48" spans="1:4" ht="30" customHeight="1" x14ac:dyDescent="0.3">
      <c r="A48" s="98" t="s">
        <v>148</v>
      </c>
      <c r="B48" s="99" t="s">
        <v>149</v>
      </c>
      <c r="C48" s="100">
        <v>0.2</v>
      </c>
      <c r="D48" s="100">
        <v>0.2</v>
      </c>
    </row>
    <row r="49" spans="1:4" ht="30" customHeight="1" x14ac:dyDescent="0.3">
      <c r="A49" s="104" t="s">
        <v>150</v>
      </c>
      <c r="B49" s="105" t="s">
        <v>151</v>
      </c>
      <c r="C49" s="106">
        <v>0</v>
      </c>
      <c r="D49" s="106">
        <v>0</v>
      </c>
    </row>
  </sheetData>
  <phoneticPr fontId="117" type="noConversion"/>
  <pageMargins left="0.7" right="0.7" top="0.769166666666667" bottom="0.75" header="0.3" footer="0.3"/>
  <pageSetup scale="56" fitToHeight="2" orientation="portrait" r:id="rId1"/>
  <headerFooter>
    <oddHeader>&amp;C2023-2027 iktva Business Segment Estimates
The table below shows the business segments and their estimate iktva ratios. This is to be used for iktva-based quarterly reporting only&amp;L&amp;"Calibri"&amp;11&amp;K000000&amp;"Arial,Regular"&amp;1&amp;K000000#</oddHeader>
    <oddFooter>&amp;CNote: This list is subject to change and update without prior notice.&amp;L&amp;1#&amp;"Arial"&amp;10&amp;K000000Saudi Aramco: Public</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E096-4673-49D8-BFDE-3B979ADC7C12}">
  <sheetPr>
    <tabColor theme="4" tint="0.59999389629810485"/>
    <pageSetUpPr fitToPage="1"/>
  </sheetPr>
  <dimension ref="A1:D43"/>
  <sheetViews>
    <sheetView showGridLines="0" zoomScaleNormal="100" zoomScaleSheetLayoutView="110" workbookViewId="0">
      <pane ySplit="4" topLeftCell="A13" activePane="bottomLeft" state="frozen"/>
      <selection pane="bottomLeft"/>
    </sheetView>
  </sheetViews>
  <sheetFormatPr defaultColWidth="24.90625" defaultRowHeight="14" x14ac:dyDescent="0.3"/>
  <cols>
    <col min="1" max="1" width="59.1796875" style="114" customWidth="1"/>
    <col min="2" max="2" width="105.54296875" style="114" customWidth="1"/>
    <col min="3" max="3" width="14.90625" style="115" bestFit="1" customWidth="1"/>
    <col min="4" max="16384" width="24.90625" style="114"/>
  </cols>
  <sheetData>
    <row r="1" spans="1:4" s="113" customFormat="1" ht="30" thickBot="1" x14ac:dyDescent="0.35">
      <c r="A1" s="132" t="s">
        <v>293</v>
      </c>
      <c r="B1" s="133"/>
      <c r="C1" s="134"/>
    </row>
    <row r="2" spans="1:4" s="113" customFormat="1" ht="17.399999999999999" customHeight="1" x14ac:dyDescent="0.3">
      <c r="A2" s="128" t="s">
        <v>281</v>
      </c>
      <c r="B2" s="129"/>
      <c r="C2" s="129"/>
    </row>
    <row r="3" spans="1:4" ht="4.75" customHeight="1" thickBot="1" x14ac:dyDescent="0.35">
      <c r="D3" s="113"/>
    </row>
    <row r="4" spans="1:4" ht="35.5" thickBot="1" x14ac:dyDescent="0.35">
      <c r="A4" s="147" t="s">
        <v>169</v>
      </c>
      <c r="B4" s="148" t="s">
        <v>171</v>
      </c>
      <c r="C4" s="149" t="s">
        <v>170</v>
      </c>
    </row>
    <row r="5" spans="1:4" ht="30" customHeight="1" x14ac:dyDescent="0.3">
      <c r="A5" s="144" t="s">
        <v>172</v>
      </c>
      <c r="B5" s="145" t="s">
        <v>173</v>
      </c>
      <c r="C5" s="146">
        <v>0.6</v>
      </c>
    </row>
    <row r="6" spans="1:4" ht="30" customHeight="1" x14ac:dyDescent="0.3">
      <c r="A6" s="135" t="s">
        <v>174</v>
      </c>
      <c r="B6" s="136" t="s">
        <v>175</v>
      </c>
      <c r="C6" s="137">
        <v>0.4</v>
      </c>
    </row>
    <row r="7" spans="1:4" ht="30" customHeight="1" x14ac:dyDescent="0.3">
      <c r="A7" s="138" t="s">
        <v>176</v>
      </c>
      <c r="B7" s="139" t="s">
        <v>177</v>
      </c>
      <c r="C7" s="140">
        <v>0.36</v>
      </c>
    </row>
    <row r="8" spans="1:4" ht="30" customHeight="1" x14ac:dyDescent="0.3">
      <c r="A8" s="135" t="s">
        <v>178</v>
      </c>
      <c r="B8" s="136" t="s">
        <v>179</v>
      </c>
      <c r="C8" s="137">
        <v>0.82</v>
      </c>
    </row>
    <row r="9" spans="1:4" ht="30" customHeight="1" x14ac:dyDescent="0.3">
      <c r="A9" s="138" t="s">
        <v>180</v>
      </c>
      <c r="B9" s="139" t="s">
        <v>181</v>
      </c>
      <c r="C9" s="140">
        <v>0.5</v>
      </c>
    </row>
    <row r="10" spans="1:4" ht="30" customHeight="1" x14ac:dyDescent="0.3">
      <c r="A10" s="135" t="s">
        <v>182</v>
      </c>
      <c r="B10" s="136" t="s">
        <v>183</v>
      </c>
      <c r="C10" s="137">
        <v>0.2</v>
      </c>
    </row>
    <row r="11" spans="1:4" ht="30" customHeight="1" x14ac:dyDescent="0.3">
      <c r="A11" s="138" t="s">
        <v>184</v>
      </c>
      <c r="B11" s="139" t="s">
        <v>185</v>
      </c>
      <c r="C11" s="140">
        <v>0.48</v>
      </c>
    </row>
    <row r="12" spans="1:4" ht="30" customHeight="1" x14ac:dyDescent="0.3">
      <c r="A12" s="135" t="s">
        <v>186</v>
      </c>
      <c r="B12" s="136" t="s">
        <v>187</v>
      </c>
      <c r="C12" s="137">
        <v>0.4</v>
      </c>
    </row>
    <row r="13" spans="1:4" ht="30" customHeight="1" x14ac:dyDescent="0.3">
      <c r="A13" s="138" t="s">
        <v>188</v>
      </c>
      <c r="B13" s="139" t="s">
        <v>189</v>
      </c>
      <c r="C13" s="140">
        <v>0.66</v>
      </c>
    </row>
    <row r="14" spans="1:4" ht="30" customHeight="1" x14ac:dyDescent="0.3">
      <c r="A14" s="135" t="s">
        <v>190</v>
      </c>
      <c r="B14" s="136" t="s">
        <v>191</v>
      </c>
      <c r="C14" s="137">
        <v>0.75</v>
      </c>
    </row>
    <row r="15" spans="1:4" ht="30" customHeight="1" x14ac:dyDescent="0.3">
      <c r="A15" s="138" t="s">
        <v>192</v>
      </c>
      <c r="B15" s="139" t="s">
        <v>193</v>
      </c>
      <c r="C15" s="140">
        <v>0.38</v>
      </c>
    </row>
    <row r="16" spans="1:4" ht="30" customHeight="1" x14ac:dyDescent="0.3">
      <c r="A16" s="135" t="s">
        <v>194</v>
      </c>
      <c r="B16" s="136" t="s">
        <v>195</v>
      </c>
      <c r="C16" s="137">
        <v>0.69</v>
      </c>
    </row>
    <row r="17" spans="1:3" ht="30" customHeight="1" x14ac:dyDescent="0.3">
      <c r="A17" s="138" t="s">
        <v>196</v>
      </c>
      <c r="B17" s="139" t="s">
        <v>197</v>
      </c>
      <c r="C17" s="140">
        <v>0.45</v>
      </c>
    </row>
    <row r="18" spans="1:3" ht="30" customHeight="1" x14ac:dyDescent="0.3">
      <c r="A18" s="135" t="s">
        <v>198</v>
      </c>
      <c r="B18" s="136" t="s">
        <v>199</v>
      </c>
      <c r="C18" s="137">
        <v>0.3</v>
      </c>
    </row>
    <row r="19" spans="1:3" ht="30" customHeight="1" x14ac:dyDescent="0.3">
      <c r="A19" s="138" t="s">
        <v>200</v>
      </c>
      <c r="B19" s="139" t="s">
        <v>201</v>
      </c>
      <c r="C19" s="140">
        <v>0.2</v>
      </c>
    </row>
    <row r="20" spans="1:3" ht="30" customHeight="1" x14ac:dyDescent="0.3">
      <c r="A20" s="135" t="s">
        <v>202</v>
      </c>
      <c r="B20" s="136" t="s">
        <v>203</v>
      </c>
      <c r="C20" s="137">
        <v>0.3</v>
      </c>
    </row>
    <row r="21" spans="1:3" ht="30" customHeight="1" x14ac:dyDescent="0.3">
      <c r="A21" s="138" t="s">
        <v>204</v>
      </c>
      <c r="B21" s="139" t="s">
        <v>205</v>
      </c>
      <c r="C21" s="140">
        <v>0.6</v>
      </c>
    </row>
    <row r="22" spans="1:3" ht="30" customHeight="1" x14ac:dyDescent="0.3">
      <c r="A22" s="135" t="s">
        <v>206</v>
      </c>
      <c r="B22" s="136" t="s">
        <v>207</v>
      </c>
      <c r="C22" s="137">
        <v>0.35</v>
      </c>
    </row>
    <row r="23" spans="1:3" ht="30" customHeight="1" x14ac:dyDescent="0.3">
      <c r="A23" s="138" t="s">
        <v>208</v>
      </c>
      <c r="B23" s="139" t="s">
        <v>209</v>
      </c>
      <c r="C23" s="140">
        <v>0.59</v>
      </c>
    </row>
    <row r="24" spans="1:3" ht="30" customHeight="1" x14ac:dyDescent="0.3">
      <c r="A24" s="135" t="s">
        <v>210</v>
      </c>
      <c r="B24" s="136" t="s">
        <v>211</v>
      </c>
      <c r="C24" s="137">
        <v>0.41</v>
      </c>
    </row>
    <row r="25" spans="1:3" ht="30" customHeight="1" x14ac:dyDescent="0.3">
      <c r="A25" s="138" t="s">
        <v>212</v>
      </c>
      <c r="B25" s="139" t="s">
        <v>213</v>
      </c>
      <c r="C25" s="140">
        <v>0.35</v>
      </c>
    </row>
    <row r="26" spans="1:3" ht="30" customHeight="1" x14ac:dyDescent="0.3">
      <c r="A26" s="135" t="s">
        <v>214</v>
      </c>
      <c r="B26" s="136" t="s">
        <v>215</v>
      </c>
      <c r="C26" s="137">
        <v>0.05</v>
      </c>
    </row>
    <row r="27" spans="1:3" ht="30" customHeight="1" x14ac:dyDescent="0.3">
      <c r="A27" s="138" t="s">
        <v>216</v>
      </c>
      <c r="B27" s="139" t="s">
        <v>217</v>
      </c>
      <c r="C27" s="140">
        <v>0</v>
      </c>
    </row>
    <row r="28" spans="1:3" ht="30" customHeight="1" x14ac:dyDescent="0.3">
      <c r="A28" s="135" t="s">
        <v>218</v>
      </c>
      <c r="B28" s="136" t="s">
        <v>219</v>
      </c>
      <c r="C28" s="137">
        <v>0.56999999999999995</v>
      </c>
    </row>
    <row r="29" spans="1:3" ht="30" customHeight="1" x14ac:dyDescent="0.3">
      <c r="A29" s="138" t="s">
        <v>220</v>
      </c>
      <c r="B29" s="139" t="s">
        <v>221</v>
      </c>
      <c r="C29" s="140">
        <v>0.35</v>
      </c>
    </row>
    <row r="30" spans="1:3" ht="30" customHeight="1" x14ac:dyDescent="0.3">
      <c r="A30" s="135" t="s">
        <v>222</v>
      </c>
      <c r="B30" s="136" t="s">
        <v>223</v>
      </c>
      <c r="C30" s="137">
        <v>0.61</v>
      </c>
    </row>
    <row r="31" spans="1:3" ht="30" customHeight="1" x14ac:dyDescent="0.3">
      <c r="A31" s="138" t="s">
        <v>224</v>
      </c>
      <c r="B31" s="139" t="s">
        <v>225</v>
      </c>
      <c r="C31" s="140">
        <v>0.28999999999999998</v>
      </c>
    </row>
    <row r="32" spans="1:3" ht="30" customHeight="1" x14ac:dyDescent="0.3">
      <c r="A32" s="135" t="s">
        <v>226</v>
      </c>
      <c r="B32" s="136" t="s">
        <v>227</v>
      </c>
      <c r="C32" s="137">
        <v>0.25</v>
      </c>
    </row>
    <row r="33" spans="1:3" ht="30" customHeight="1" x14ac:dyDescent="0.3">
      <c r="A33" s="138" t="s">
        <v>228</v>
      </c>
      <c r="B33" s="139" t="s">
        <v>229</v>
      </c>
      <c r="C33" s="140">
        <v>0.4</v>
      </c>
    </row>
    <row r="34" spans="1:3" ht="30" customHeight="1" x14ac:dyDescent="0.3">
      <c r="A34" s="135" t="s">
        <v>230</v>
      </c>
      <c r="B34" s="136" t="s">
        <v>231</v>
      </c>
      <c r="C34" s="137">
        <v>0.45</v>
      </c>
    </row>
    <row r="35" spans="1:3" ht="30" customHeight="1" x14ac:dyDescent="0.3">
      <c r="A35" s="138" t="s">
        <v>232</v>
      </c>
      <c r="B35" s="139" t="s">
        <v>233</v>
      </c>
      <c r="C35" s="140">
        <v>0.3</v>
      </c>
    </row>
    <row r="36" spans="1:3" ht="30" customHeight="1" x14ac:dyDescent="0.3">
      <c r="A36" s="135" t="s">
        <v>234</v>
      </c>
      <c r="B36" s="136" t="s">
        <v>235</v>
      </c>
      <c r="C36" s="137">
        <v>0.5</v>
      </c>
    </row>
    <row r="37" spans="1:3" ht="30" customHeight="1" x14ac:dyDescent="0.3">
      <c r="A37" s="138" t="s">
        <v>236</v>
      </c>
      <c r="B37" s="139" t="s">
        <v>237</v>
      </c>
      <c r="C37" s="140">
        <v>0.6</v>
      </c>
    </row>
    <row r="38" spans="1:3" ht="30" customHeight="1" x14ac:dyDescent="0.3">
      <c r="A38" s="135" t="s">
        <v>238</v>
      </c>
      <c r="B38" s="136" t="s">
        <v>239</v>
      </c>
      <c r="C38" s="137">
        <v>0.15</v>
      </c>
    </row>
    <row r="39" spans="1:3" ht="30" customHeight="1" x14ac:dyDescent="0.3">
      <c r="A39" s="138" t="s">
        <v>240</v>
      </c>
      <c r="B39" s="139" t="s">
        <v>241</v>
      </c>
      <c r="C39" s="140">
        <v>0.3</v>
      </c>
    </row>
    <row r="40" spans="1:3" ht="30" customHeight="1" x14ac:dyDescent="0.3">
      <c r="A40" s="135" t="s">
        <v>242</v>
      </c>
      <c r="B40" s="136" t="s">
        <v>243</v>
      </c>
      <c r="C40" s="137">
        <v>0.7</v>
      </c>
    </row>
    <row r="41" spans="1:3" ht="30" customHeight="1" x14ac:dyDescent="0.3">
      <c r="A41" s="138" t="s">
        <v>244</v>
      </c>
      <c r="B41" s="139" t="s">
        <v>245</v>
      </c>
      <c r="C41" s="140">
        <v>0.05</v>
      </c>
    </row>
    <row r="42" spans="1:3" ht="30" customHeight="1" x14ac:dyDescent="0.3">
      <c r="A42" s="135" t="s">
        <v>246</v>
      </c>
      <c r="B42" s="136" t="s">
        <v>247</v>
      </c>
      <c r="C42" s="137">
        <v>0</v>
      </c>
    </row>
    <row r="43" spans="1:3" ht="30" customHeight="1" thickBot="1" x14ac:dyDescent="0.35">
      <c r="A43" s="141" t="s">
        <v>248</v>
      </c>
      <c r="B43" s="142" t="s">
        <v>249</v>
      </c>
      <c r="C43" s="143">
        <v>0.61</v>
      </c>
    </row>
  </sheetData>
  <pageMargins left="0.7" right="0.7" top="0.75" bottom="0.75" header="0.3" footer="0.3"/>
  <pageSetup scale="50" fitToHeight="2" orientation="portrait" r:id="rId1"/>
  <headerFooter>
    <oddFooter>&amp;L&amp;1#&amp;"Arial"&amp;10&amp;K000000Saudi Aramco: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A13C8-DC70-4305-A7BA-DBAADF8D8282}">
  <sheetPr>
    <pageSetUpPr fitToPage="1"/>
  </sheetPr>
  <dimension ref="A1:K46"/>
  <sheetViews>
    <sheetView topLeftCell="C1" zoomScaleNormal="100" workbookViewId="0">
      <selection activeCell="F18" sqref="F18"/>
    </sheetView>
  </sheetViews>
  <sheetFormatPr defaultColWidth="9.1796875" defaultRowHeight="14" x14ac:dyDescent="0.3"/>
  <cols>
    <col min="1" max="1" width="37" style="57" customWidth="1"/>
    <col min="2" max="2" width="153" style="57" customWidth="1"/>
    <col min="3" max="11" width="12.1796875" style="222" bestFit="1" customWidth="1"/>
    <col min="12" max="16384" width="9.1796875" style="57"/>
  </cols>
  <sheetData>
    <row r="1" spans="1:11" ht="19.5" thickBot="1" x14ac:dyDescent="0.35">
      <c r="A1" s="187" t="s">
        <v>60</v>
      </c>
      <c r="B1" s="188" t="s">
        <v>61</v>
      </c>
      <c r="C1" s="189" t="s">
        <v>318</v>
      </c>
      <c r="D1" s="189" t="s">
        <v>319</v>
      </c>
      <c r="E1" s="189" t="s">
        <v>320</v>
      </c>
      <c r="F1" s="190" t="s">
        <v>321</v>
      </c>
      <c r="G1" s="191" t="s">
        <v>322</v>
      </c>
      <c r="H1" s="191" t="s">
        <v>62</v>
      </c>
      <c r="I1" s="191" t="s">
        <v>63</v>
      </c>
      <c r="J1" s="191" t="s">
        <v>323</v>
      </c>
      <c r="K1" s="192" t="s">
        <v>324</v>
      </c>
    </row>
    <row r="2" spans="1:11" ht="31.5" thickBot="1" x14ac:dyDescent="0.35">
      <c r="A2" s="193" t="s">
        <v>64</v>
      </c>
      <c r="B2" s="194" t="s">
        <v>65</v>
      </c>
      <c r="C2" s="195">
        <v>0.25</v>
      </c>
      <c r="D2" s="195">
        <v>0.4</v>
      </c>
      <c r="E2" s="196">
        <v>0.4</v>
      </c>
      <c r="F2" s="197">
        <v>0.4</v>
      </c>
      <c r="G2" s="198">
        <v>0.4</v>
      </c>
      <c r="H2" s="199">
        <v>0.4</v>
      </c>
      <c r="I2" s="199">
        <v>0.4</v>
      </c>
      <c r="J2" s="199">
        <v>0.4</v>
      </c>
      <c r="K2" s="200">
        <v>0.4</v>
      </c>
    </row>
    <row r="3" spans="1:11" ht="16" thickBot="1" x14ac:dyDescent="0.35">
      <c r="A3" s="201" t="s">
        <v>66</v>
      </c>
      <c r="B3" s="202" t="s">
        <v>325</v>
      </c>
      <c r="C3" s="203">
        <v>0.2</v>
      </c>
      <c r="D3" s="203">
        <v>0.2</v>
      </c>
      <c r="E3" s="204">
        <v>0.2</v>
      </c>
      <c r="F3" s="205">
        <v>0.2</v>
      </c>
      <c r="G3" s="198">
        <v>0.2</v>
      </c>
      <c r="H3" s="199">
        <v>0.2</v>
      </c>
      <c r="I3" s="199">
        <v>0.2</v>
      </c>
      <c r="J3" s="199">
        <v>0.2</v>
      </c>
      <c r="K3" s="200">
        <v>0.2</v>
      </c>
    </row>
    <row r="4" spans="1:11" ht="16" thickBot="1" x14ac:dyDescent="0.35">
      <c r="A4" s="193" t="s">
        <v>68</v>
      </c>
      <c r="B4" s="194" t="s">
        <v>69</v>
      </c>
      <c r="C4" s="195">
        <v>0.25</v>
      </c>
      <c r="D4" s="195">
        <v>0.3</v>
      </c>
      <c r="E4" s="196">
        <v>0.35</v>
      </c>
      <c r="F4" s="197">
        <v>0.35</v>
      </c>
      <c r="G4" s="198">
        <v>0.35</v>
      </c>
      <c r="H4" s="199">
        <v>0.35</v>
      </c>
      <c r="I4" s="199">
        <v>0.35</v>
      </c>
      <c r="J4" s="199">
        <v>0.35</v>
      </c>
      <c r="K4" s="200">
        <v>0.35</v>
      </c>
    </row>
    <row r="5" spans="1:11" ht="16" thickBot="1" x14ac:dyDescent="0.35">
      <c r="A5" s="201" t="s">
        <v>70</v>
      </c>
      <c r="B5" s="202" t="s">
        <v>326</v>
      </c>
      <c r="C5" s="203">
        <v>0.7</v>
      </c>
      <c r="D5" s="203">
        <v>0.7</v>
      </c>
      <c r="E5" s="204">
        <v>0.7</v>
      </c>
      <c r="F5" s="205">
        <v>0.7</v>
      </c>
      <c r="G5" s="198">
        <v>0.7</v>
      </c>
      <c r="H5" s="199">
        <v>0.7</v>
      </c>
      <c r="I5" s="199">
        <v>0.7</v>
      </c>
      <c r="J5" s="199">
        <v>0.7</v>
      </c>
      <c r="K5" s="200">
        <v>0.7</v>
      </c>
    </row>
    <row r="6" spans="1:11" ht="16" thickBot="1" x14ac:dyDescent="0.35">
      <c r="A6" s="193" t="s">
        <v>72</v>
      </c>
      <c r="B6" s="194" t="s">
        <v>327</v>
      </c>
      <c r="C6" s="195">
        <v>0.15</v>
      </c>
      <c r="D6" s="195">
        <v>0.2</v>
      </c>
      <c r="E6" s="196">
        <v>0.25</v>
      </c>
      <c r="F6" s="197">
        <v>0.3</v>
      </c>
      <c r="G6" s="198">
        <v>0.3</v>
      </c>
      <c r="H6" s="199">
        <v>0.3</v>
      </c>
      <c r="I6" s="199">
        <v>0.35</v>
      </c>
      <c r="J6" s="199">
        <v>0.35</v>
      </c>
      <c r="K6" s="200">
        <v>0.35</v>
      </c>
    </row>
    <row r="7" spans="1:11" ht="16" thickBot="1" x14ac:dyDescent="0.35">
      <c r="A7" s="206" t="s">
        <v>74</v>
      </c>
      <c r="B7" s="207" t="s">
        <v>328</v>
      </c>
      <c r="C7" s="203">
        <v>0.55000000000000004</v>
      </c>
      <c r="D7" s="203">
        <v>0.55000000000000004</v>
      </c>
      <c r="E7" s="204">
        <v>0.6</v>
      </c>
      <c r="F7" s="208">
        <v>0.6</v>
      </c>
      <c r="G7" s="198">
        <v>0.6</v>
      </c>
      <c r="H7" s="199">
        <v>0.6</v>
      </c>
      <c r="I7" s="199">
        <v>0.65</v>
      </c>
      <c r="J7" s="199">
        <v>0.65</v>
      </c>
      <c r="K7" s="200">
        <v>0.65</v>
      </c>
    </row>
    <row r="8" spans="1:11" ht="31.5" thickBot="1" x14ac:dyDescent="0.35">
      <c r="A8" s="193" t="s">
        <v>76</v>
      </c>
      <c r="B8" s="194" t="s">
        <v>329</v>
      </c>
      <c r="C8" s="195">
        <v>0.45</v>
      </c>
      <c r="D8" s="195">
        <v>0.5</v>
      </c>
      <c r="E8" s="196">
        <v>0.55000000000000004</v>
      </c>
      <c r="F8" s="197">
        <v>0.55000000000000004</v>
      </c>
      <c r="G8" s="198">
        <v>0.6</v>
      </c>
      <c r="H8" s="199">
        <v>0.6</v>
      </c>
      <c r="I8" s="199">
        <v>0.6</v>
      </c>
      <c r="J8" s="199">
        <v>0.6</v>
      </c>
      <c r="K8" s="200">
        <v>0.6</v>
      </c>
    </row>
    <row r="9" spans="1:11" ht="16" thickBot="1" x14ac:dyDescent="0.35">
      <c r="A9" s="201" t="s">
        <v>78</v>
      </c>
      <c r="B9" s="202" t="s">
        <v>79</v>
      </c>
      <c r="C9" s="203">
        <v>0.35</v>
      </c>
      <c r="D9" s="203">
        <v>0.35</v>
      </c>
      <c r="E9" s="204">
        <v>0.4</v>
      </c>
      <c r="F9" s="205">
        <v>0.4</v>
      </c>
      <c r="G9" s="198">
        <v>0.4</v>
      </c>
      <c r="H9" s="199">
        <v>0.4</v>
      </c>
      <c r="I9" s="199">
        <v>0.4</v>
      </c>
      <c r="J9" s="199">
        <v>0.45</v>
      </c>
      <c r="K9" s="200">
        <v>0.45</v>
      </c>
    </row>
    <row r="10" spans="1:11" ht="16" thickBot="1" x14ac:dyDescent="0.35">
      <c r="A10" s="193" t="s">
        <v>80</v>
      </c>
      <c r="B10" s="194" t="s">
        <v>81</v>
      </c>
      <c r="C10" s="195">
        <v>0.6</v>
      </c>
      <c r="D10" s="195">
        <v>0.6</v>
      </c>
      <c r="E10" s="196">
        <v>0.6</v>
      </c>
      <c r="F10" s="197">
        <v>0.6</v>
      </c>
      <c r="G10" s="198">
        <v>0.6</v>
      </c>
      <c r="H10" s="199">
        <v>0.6</v>
      </c>
      <c r="I10" s="199">
        <v>0.6</v>
      </c>
      <c r="J10" s="199">
        <v>0.6</v>
      </c>
      <c r="K10" s="200">
        <v>0.6</v>
      </c>
    </row>
    <row r="11" spans="1:11" ht="31.5" thickBot="1" x14ac:dyDescent="0.35">
      <c r="A11" s="206" t="s">
        <v>82</v>
      </c>
      <c r="B11" s="207" t="s">
        <v>330</v>
      </c>
      <c r="C11" s="203">
        <v>0.35</v>
      </c>
      <c r="D11" s="203">
        <v>0.45</v>
      </c>
      <c r="E11" s="204">
        <v>0.5</v>
      </c>
      <c r="F11" s="208">
        <v>0.6</v>
      </c>
      <c r="G11" s="198">
        <v>0.6</v>
      </c>
      <c r="H11" s="199">
        <v>0.6</v>
      </c>
      <c r="I11" s="199">
        <v>0.65</v>
      </c>
      <c r="J11" s="199">
        <v>0.65</v>
      </c>
      <c r="K11" s="200">
        <v>0.65</v>
      </c>
    </row>
    <row r="12" spans="1:11" ht="16" thickBot="1" x14ac:dyDescent="0.35">
      <c r="A12" s="193" t="s">
        <v>84</v>
      </c>
      <c r="B12" s="209" t="s">
        <v>331</v>
      </c>
      <c r="C12" s="195">
        <v>0.6</v>
      </c>
      <c r="D12" s="195">
        <v>0.6</v>
      </c>
      <c r="E12" s="196">
        <v>0.6</v>
      </c>
      <c r="F12" s="197">
        <v>0.6</v>
      </c>
      <c r="G12" s="198">
        <v>0.6</v>
      </c>
      <c r="H12" s="199">
        <v>0.6</v>
      </c>
      <c r="I12" s="199">
        <v>0.6</v>
      </c>
      <c r="J12" s="199">
        <v>0.6</v>
      </c>
      <c r="K12" s="200">
        <v>0.6</v>
      </c>
    </row>
    <row r="13" spans="1:11" ht="16" thickBot="1" x14ac:dyDescent="0.35">
      <c r="A13" s="201" t="s">
        <v>86</v>
      </c>
      <c r="B13" s="202" t="s">
        <v>332</v>
      </c>
      <c r="C13" s="203">
        <v>1</v>
      </c>
      <c r="D13" s="203">
        <v>1</v>
      </c>
      <c r="E13" s="204">
        <v>1</v>
      </c>
      <c r="F13" s="205">
        <v>1</v>
      </c>
      <c r="G13" s="198">
        <v>1</v>
      </c>
      <c r="H13" s="199">
        <v>1</v>
      </c>
      <c r="I13" s="199">
        <v>1</v>
      </c>
      <c r="J13" s="199">
        <v>1</v>
      </c>
      <c r="K13" s="200">
        <v>1</v>
      </c>
    </row>
    <row r="14" spans="1:11" ht="16" thickBot="1" x14ac:dyDescent="0.35">
      <c r="A14" s="193" t="s">
        <v>88</v>
      </c>
      <c r="B14" s="194" t="s">
        <v>89</v>
      </c>
      <c r="C14" s="195">
        <v>0.7</v>
      </c>
      <c r="D14" s="195">
        <v>0.7</v>
      </c>
      <c r="E14" s="196">
        <v>0.7</v>
      </c>
      <c r="F14" s="197">
        <v>0.7</v>
      </c>
      <c r="G14" s="198">
        <v>0.7</v>
      </c>
      <c r="H14" s="199">
        <v>0.7</v>
      </c>
      <c r="I14" s="199">
        <v>0.7</v>
      </c>
      <c r="J14" s="199">
        <v>0.7</v>
      </c>
      <c r="K14" s="200">
        <v>0.7</v>
      </c>
    </row>
    <row r="15" spans="1:11" ht="16" thickBot="1" x14ac:dyDescent="0.35">
      <c r="A15" s="201" t="s">
        <v>90</v>
      </c>
      <c r="B15" s="202" t="s">
        <v>333</v>
      </c>
      <c r="C15" s="203">
        <v>0.35</v>
      </c>
      <c r="D15" s="203">
        <v>0.45</v>
      </c>
      <c r="E15" s="204">
        <v>0.45</v>
      </c>
      <c r="F15" s="205">
        <v>0.5</v>
      </c>
      <c r="G15" s="198">
        <v>0.5</v>
      </c>
      <c r="H15" s="199">
        <v>0.5</v>
      </c>
      <c r="I15" s="199">
        <v>0.55000000000000004</v>
      </c>
      <c r="J15" s="199">
        <v>0.55000000000000004</v>
      </c>
      <c r="K15" s="200">
        <v>0.55000000000000004</v>
      </c>
    </row>
    <row r="16" spans="1:11" ht="16" thickBot="1" x14ac:dyDescent="0.35">
      <c r="A16" s="193" t="s">
        <v>92</v>
      </c>
      <c r="B16" s="194" t="s">
        <v>334</v>
      </c>
      <c r="C16" s="195">
        <v>0.3</v>
      </c>
      <c r="D16" s="195">
        <v>0.35</v>
      </c>
      <c r="E16" s="196">
        <v>0.35</v>
      </c>
      <c r="F16" s="197">
        <v>0.35</v>
      </c>
      <c r="G16" s="198">
        <v>0.35</v>
      </c>
      <c r="H16" s="199">
        <v>0.35</v>
      </c>
      <c r="I16" s="199">
        <v>0.4</v>
      </c>
      <c r="J16" s="199">
        <v>0.4</v>
      </c>
      <c r="K16" s="200">
        <v>0.4</v>
      </c>
    </row>
    <row r="17" spans="1:11" ht="16" thickBot="1" x14ac:dyDescent="0.35">
      <c r="A17" s="201" t="s">
        <v>94</v>
      </c>
      <c r="B17" s="202" t="s">
        <v>335</v>
      </c>
      <c r="C17" s="203">
        <v>0.7</v>
      </c>
      <c r="D17" s="203">
        <v>0.7</v>
      </c>
      <c r="E17" s="204">
        <v>0.7</v>
      </c>
      <c r="F17" s="205">
        <v>0.7</v>
      </c>
      <c r="G17" s="198">
        <v>0.7</v>
      </c>
      <c r="H17" s="199">
        <v>0.7</v>
      </c>
      <c r="I17" s="199">
        <v>0.7</v>
      </c>
      <c r="J17" s="199">
        <v>0.7</v>
      </c>
      <c r="K17" s="200">
        <v>0.7</v>
      </c>
    </row>
    <row r="18" spans="1:11" ht="31.5" thickBot="1" x14ac:dyDescent="0.35">
      <c r="A18" s="193" t="s">
        <v>96</v>
      </c>
      <c r="B18" s="194" t="s">
        <v>97</v>
      </c>
      <c r="C18" s="195">
        <v>0.3</v>
      </c>
      <c r="D18" s="195">
        <v>0.35</v>
      </c>
      <c r="E18" s="196">
        <v>0.45</v>
      </c>
      <c r="F18" s="197">
        <v>0.5</v>
      </c>
      <c r="G18" s="198">
        <v>0.5</v>
      </c>
      <c r="H18" s="199">
        <v>0.5</v>
      </c>
      <c r="I18" s="199">
        <v>0.5</v>
      </c>
      <c r="J18" s="199">
        <v>0.5</v>
      </c>
      <c r="K18" s="200">
        <v>0.5</v>
      </c>
    </row>
    <row r="19" spans="1:11" ht="16" thickBot="1" x14ac:dyDescent="0.35">
      <c r="A19" s="201" t="s">
        <v>98</v>
      </c>
      <c r="B19" s="202" t="s">
        <v>99</v>
      </c>
      <c r="C19" s="203">
        <v>0.15</v>
      </c>
      <c r="D19" s="203">
        <v>0.15</v>
      </c>
      <c r="E19" s="204">
        <v>0.15</v>
      </c>
      <c r="F19" s="205">
        <v>0.15</v>
      </c>
      <c r="G19" s="198">
        <v>0.15</v>
      </c>
      <c r="H19" s="199">
        <v>0.15</v>
      </c>
      <c r="I19" s="199">
        <v>0.15</v>
      </c>
      <c r="J19" s="199">
        <v>0.15</v>
      </c>
      <c r="K19" s="200">
        <v>0.15</v>
      </c>
    </row>
    <row r="20" spans="1:11" ht="16" thickBot="1" x14ac:dyDescent="0.35">
      <c r="A20" s="193" t="s">
        <v>100</v>
      </c>
      <c r="B20" s="194" t="s">
        <v>101</v>
      </c>
      <c r="C20" s="195">
        <v>0.45</v>
      </c>
      <c r="D20" s="195">
        <v>0.5</v>
      </c>
      <c r="E20" s="196">
        <v>0.55000000000000004</v>
      </c>
      <c r="F20" s="197">
        <v>0.55000000000000004</v>
      </c>
      <c r="G20" s="198">
        <v>0.55000000000000004</v>
      </c>
      <c r="H20" s="199">
        <v>0.55000000000000004</v>
      </c>
      <c r="I20" s="199">
        <v>0.55000000000000004</v>
      </c>
      <c r="J20" s="199">
        <v>0.55000000000000004</v>
      </c>
      <c r="K20" s="200">
        <v>0.55000000000000004</v>
      </c>
    </row>
    <row r="21" spans="1:11" ht="16" thickBot="1" x14ac:dyDescent="0.35">
      <c r="A21" s="201" t="s">
        <v>102</v>
      </c>
      <c r="B21" s="202" t="s">
        <v>103</v>
      </c>
      <c r="C21" s="203">
        <v>0.25</v>
      </c>
      <c r="D21" s="203">
        <v>0.35</v>
      </c>
      <c r="E21" s="204">
        <v>0.4</v>
      </c>
      <c r="F21" s="205">
        <v>0.4</v>
      </c>
      <c r="G21" s="198">
        <v>0.45</v>
      </c>
      <c r="H21" s="199">
        <v>0.45</v>
      </c>
      <c r="I21" s="199">
        <v>0.5</v>
      </c>
      <c r="J21" s="199">
        <v>0.5</v>
      </c>
      <c r="K21" s="200">
        <v>0.5</v>
      </c>
    </row>
    <row r="22" spans="1:11" ht="16" thickBot="1" x14ac:dyDescent="0.35">
      <c r="A22" s="193" t="s">
        <v>104</v>
      </c>
      <c r="B22" s="194" t="s">
        <v>105</v>
      </c>
      <c r="C22" s="195">
        <v>0.2</v>
      </c>
      <c r="D22" s="195">
        <v>0.45</v>
      </c>
      <c r="E22" s="196">
        <v>0.5</v>
      </c>
      <c r="F22" s="197">
        <v>0.55000000000000004</v>
      </c>
      <c r="G22" s="198">
        <v>0.55000000000000004</v>
      </c>
      <c r="H22" s="199">
        <v>0.55000000000000004</v>
      </c>
      <c r="I22" s="199">
        <v>0.55000000000000004</v>
      </c>
      <c r="J22" s="199">
        <v>0.55000000000000004</v>
      </c>
      <c r="K22" s="200">
        <v>0.55000000000000004</v>
      </c>
    </row>
    <row r="23" spans="1:11" ht="16" thickBot="1" x14ac:dyDescent="0.35">
      <c r="A23" s="201" t="s">
        <v>106</v>
      </c>
      <c r="B23" s="202" t="s">
        <v>107</v>
      </c>
      <c r="C23" s="203">
        <v>0.4</v>
      </c>
      <c r="D23" s="203">
        <v>0.4</v>
      </c>
      <c r="E23" s="204">
        <v>0.45</v>
      </c>
      <c r="F23" s="205">
        <v>0.5</v>
      </c>
      <c r="G23" s="198">
        <v>0.5</v>
      </c>
      <c r="H23" s="199">
        <v>0.5</v>
      </c>
      <c r="I23" s="199">
        <v>0.5</v>
      </c>
      <c r="J23" s="199">
        <v>0.55000000000000004</v>
      </c>
      <c r="K23" s="200">
        <v>0.55000000000000004</v>
      </c>
    </row>
    <row r="24" spans="1:11" ht="31.5" thickBot="1" x14ac:dyDescent="0.35">
      <c r="A24" s="193" t="s">
        <v>108</v>
      </c>
      <c r="B24" s="194" t="s">
        <v>336</v>
      </c>
      <c r="C24" s="195">
        <v>0.8</v>
      </c>
      <c r="D24" s="195">
        <v>0.8</v>
      </c>
      <c r="E24" s="196">
        <v>0.8</v>
      </c>
      <c r="F24" s="210" t="s">
        <v>337</v>
      </c>
      <c r="G24" s="198">
        <v>0.8</v>
      </c>
      <c r="H24" s="199">
        <v>0.8</v>
      </c>
      <c r="I24" s="199">
        <v>0.8</v>
      </c>
      <c r="J24" s="199">
        <v>0.8</v>
      </c>
      <c r="K24" s="200">
        <v>0.8</v>
      </c>
    </row>
    <row r="25" spans="1:11" ht="16" thickBot="1" x14ac:dyDescent="0.35">
      <c r="A25" s="201" t="s">
        <v>110</v>
      </c>
      <c r="B25" s="202"/>
      <c r="C25" s="203">
        <v>0.25</v>
      </c>
      <c r="D25" s="203">
        <v>0.3</v>
      </c>
      <c r="E25" s="204">
        <v>0.4</v>
      </c>
      <c r="F25" s="205">
        <v>0.4</v>
      </c>
      <c r="G25" s="198">
        <v>0.45</v>
      </c>
      <c r="H25" s="199">
        <v>0.45</v>
      </c>
      <c r="I25" s="199">
        <v>0.5</v>
      </c>
      <c r="J25" s="199">
        <v>0.5</v>
      </c>
      <c r="K25" s="200">
        <v>0.5</v>
      </c>
    </row>
    <row r="26" spans="1:11" ht="16" thickBot="1" x14ac:dyDescent="0.35">
      <c r="A26" s="193" t="s">
        <v>112</v>
      </c>
      <c r="B26" s="194"/>
      <c r="C26" s="195">
        <v>0.4</v>
      </c>
      <c r="D26" s="195">
        <v>0.45</v>
      </c>
      <c r="E26" s="196">
        <v>0.5</v>
      </c>
      <c r="F26" s="197">
        <v>0.55000000000000004</v>
      </c>
      <c r="G26" s="198">
        <v>0.6</v>
      </c>
      <c r="H26" s="199">
        <v>0.6</v>
      </c>
      <c r="I26" s="199">
        <v>0.65</v>
      </c>
      <c r="J26" s="199">
        <v>0.65</v>
      </c>
      <c r="K26" s="200">
        <v>0.65</v>
      </c>
    </row>
    <row r="27" spans="1:11" ht="16" thickBot="1" x14ac:dyDescent="0.35">
      <c r="A27" s="201" t="s">
        <v>113</v>
      </c>
      <c r="B27" s="202" t="s">
        <v>114</v>
      </c>
      <c r="C27" s="203">
        <v>0.4</v>
      </c>
      <c r="D27" s="203">
        <v>0.45</v>
      </c>
      <c r="E27" s="204">
        <v>0.5</v>
      </c>
      <c r="F27" s="205">
        <v>0.55000000000000004</v>
      </c>
      <c r="G27" s="198">
        <v>0.55000000000000004</v>
      </c>
      <c r="H27" s="199">
        <v>0.55000000000000004</v>
      </c>
      <c r="I27" s="199">
        <v>0.6</v>
      </c>
      <c r="J27" s="199">
        <v>0.6</v>
      </c>
      <c r="K27" s="200">
        <v>0.6</v>
      </c>
    </row>
    <row r="28" spans="1:11" ht="16" thickBot="1" x14ac:dyDescent="0.35">
      <c r="A28" s="193" t="s">
        <v>115</v>
      </c>
      <c r="B28" s="194" t="s">
        <v>116</v>
      </c>
      <c r="C28" s="195">
        <v>0.65</v>
      </c>
      <c r="D28" s="195">
        <v>0.65</v>
      </c>
      <c r="E28" s="196">
        <v>0.65</v>
      </c>
      <c r="F28" s="197">
        <v>0.65</v>
      </c>
      <c r="G28" s="198">
        <v>0.65</v>
      </c>
      <c r="H28" s="199">
        <v>0.65</v>
      </c>
      <c r="I28" s="199">
        <v>0.65</v>
      </c>
      <c r="J28" s="199">
        <v>0.65</v>
      </c>
      <c r="K28" s="200">
        <v>0.65</v>
      </c>
    </row>
    <row r="29" spans="1:11" ht="16" thickBot="1" x14ac:dyDescent="0.35">
      <c r="A29" s="201" t="s">
        <v>117</v>
      </c>
      <c r="B29" s="202" t="s">
        <v>118</v>
      </c>
      <c r="C29" s="203">
        <v>0.2</v>
      </c>
      <c r="D29" s="203">
        <v>0.35</v>
      </c>
      <c r="E29" s="204">
        <v>0.35</v>
      </c>
      <c r="F29" s="205">
        <v>0.35</v>
      </c>
      <c r="G29" s="198">
        <v>0.35</v>
      </c>
      <c r="H29" s="199">
        <v>0.35</v>
      </c>
      <c r="I29" s="199">
        <v>0.35</v>
      </c>
      <c r="J29" s="199">
        <v>0.35</v>
      </c>
      <c r="K29" s="200">
        <v>0.35</v>
      </c>
    </row>
    <row r="30" spans="1:11" ht="16" thickBot="1" x14ac:dyDescent="0.35">
      <c r="A30" s="193" t="s">
        <v>119</v>
      </c>
      <c r="B30" s="194" t="s">
        <v>120</v>
      </c>
      <c r="C30" s="195">
        <v>0.45</v>
      </c>
      <c r="D30" s="195">
        <v>0.5</v>
      </c>
      <c r="E30" s="196">
        <v>0.55000000000000004</v>
      </c>
      <c r="F30" s="197">
        <v>0.55000000000000004</v>
      </c>
      <c r="G30" s="198">
        <v>0.55000000000000004</v>
      </c>
      <c r="H30" s="199">
        <v>0.55000000000000004</v>
      </c>
      <c r="I30" s="199">
        <v>0.55000000000000004</v>
      </c>
      <c r="J30" s="199">
        <v>0.55000000000000004</v>
      </c>
      <c r="K30" s="200">
        <v>0.55000000000000004</v>
      </c>
    </row>
    <row r="31" spans="1:11" ht="16" thickBot="1" x14ac:dyDescent="0.35">
      <c r="A31" s="201" t="s">
        <v>121</v>
      </c>
      <c r="B31" s="202" t="s">
        <v>122</v>
      </c>
      <c r="C31" s="203">
        <v>0.25</v>
      </c>
      <c r="D31" s="203">
        <v>0.3</v>
      </c>
      <c r="E31" s="204">
        <v>0.3</v>
      </c>
      <c r="F31" s="205">
        <v>0.35</v>
      </c>
      <c r="G31" s="198">
        <v>0.35</v>
      </c>
      <c r="H31" s="199">
        <v>0.35</v>
      </c>
      <c r="I31" s="199">
        <v>0.4</v>
      </c>
      <c r="J31" s="199">
        <v>0.4</v>
      </c>
      <c r="K31" s="200">
        <v>0.4</v>
      </c>
    </row>
    <row r="32" spans="1:11" ht="16" thickBot="1" x14ac:dyDescent="0.35">
      <c r="A32" s="193" t="s">
        <v>123</v>
      </c>
      <c r="B32" s="194" t="s">
        <v>124</v>
      </c>
      <c r="C32" s="195">
        <v>0.25</v>
      </c>
      <c r="D32" s="195">
        <v>0.4</v>
      </c>
      <c r="E32" s="196">
        <v>0.4</v>
      </c>
      <c r="F32" s="197">
        <v>0.4</v>
      </c>
      <c r="G32" s="198">
        <v>0.4</v>
      </c>
      <c r="H32" s="199">
        <v>0.4</v>
      </c>
      <c r="I32" s="199">
        <v>0.4</v>
      </c>
      <c r="J32" s="199">
        <v>0.4</v>
      </c>
      <c r="K32" s="200">
        <v>0.4</v>
      </c>
    </row>
    <row r="33" spans="1:11" ht="16" thickBot="1" x14ac:dyDescent="0.35">
      <c r="A33" s="201" t="s">
        <v>125</v>
      </c>
      <c r="B33" s="202" t="s">
        <v>126</v>
      </c>
      <c r="C33" s="203">
        <v>0.5</v>
      </c>
      <c r="D33" s="203">
        <v>0.5</v>
      </c>
      <c r="E33" s="204">
        <v>0.5</v>
      </c>
      <c r="F33" s="205">
        <v>0.5</v>
      </c>
      <c r="G33" s="198">
        <v>0.5</v>
      </c>
      <c r="H33" s="199">
        <v>0.5</v>
      </c>
      <c r="I33" s="199">
        <v>0.5</v>
      </c>
      <c r="J33" s="199">
        <v>0.5</v>
      </c>
      <c r="K33" s="200">
        <v>0.5</v>
      </c>
    </row>
    <row r="34" spans="1:11" ht="16" thickBot="1" x14ac:dyDescent="0.35">
      <c r="A34" s="193" t="s">
        <v>127</v>
      </c>
      <c r="B34" s="194" t="s">
        <v>338</v>
      </c>
      <c r="C34" s="195">
        <v>0.8</v>
      </c>
      <c r="D34" s="195">
        <v>0.8</v>
      </c>
      <c r="E34" s="196">
        <v>0.8</v>
      </c>
      <c r="F34" s="197">
        <v>0.8</v>
      </c>
      <c r="G34" s="198">
        <v>0.8</v>
      </c>
      <c r="H34" s="199">
        <v>0.8</v>
      </c>
      <c r="I34" s="199">
        <v>0.8</v>
      </c>
      <c r="J34" s="199">
        <v>0.8</v>
      </c>
      <c r="K34" s="200">
        <v>0.8</v>
      </c>
    </row>
    <row r="35" spans="1:11" ht="16" thickBot="1" x14ac:dyDescent="0.35">
      <c r="A35" s="201" t="s">
        <v>129</v>
      </c>
      <c r="B35" s="202" t="s">
        <v>130</v>
      </c>
      <c r="C35" s="203">
        <v>0.15</v>
      </c>
      <c r="D35" s="203">
        <v>0.25</v>
      </c>
      <c r="E35" s="204">
        <v>0.3</v>
      </c>
      <c r="F35" s="205">
        <v>0.35</v>
      </c>
      <c r="G35" s="198">
        <v>0.35</v>
      </c>
      <c r="H35" s="199">
        <v>0.35</v>
      </c>
      <c r="I35" s="199">
        <v>0.35</v>
      </c>
      <c r="J35" s="199">
        <v>0.4</v>
      </c>
      <c r="K35" s="200">
        <v>0.4</v>
      </c>
    </row>
    <row r="36" spans="1:11" ht="16" thickBot="1" x14ac:dyDescent="0.35">
      <c r="A36" s="193" t="s">
        <v>131</v>
      </c>
      <c r="B36" s="194" t="s">
        <v>132</v>
      </c>
      <c r="C36" s="195">
        <v>0.2</v>
      </c>
      <c r="D36" s="195">
        <v>0.25</v>
      </c>
      <c r="E36" s="196">
        <v>0.3</v>
      </c>
      <c r="F36" s="197">
        <v>0.35</v>
      </c>
      <c r="G36" s="198">
        <v>0.35</v>
      </c>
      <c r="H36" s="199">
        <v>0.35</v>
      </c>
      <c r="I36" s="199">
        <v>0.35</v>
      </c>
      <c r="J36" s="199">
        <v>0.4</v>
      </c>
      <c r="K36" s="200">
        <v>0.4</v>
      </c>
    </row>
    <row r="37" spans="1:11" ht="16" thickBot="1" x14ac:dyDescent="0.35">
      <c r="A37" s="201" t="s">
        <v>133</v>
      </c>
      <c r="B37" s="202" t="s">
        <v>134</v>
      </c>
      <c r="C37" s="203">
        <v>0.7</v>
      </c>
      <c r="D37" s="203">
        <v>0.7</v>
      </c>
      <c r="E37" s="204">
        <v>0.7</v>
      </c>
      <c r="F37" s="205">
        <v>0.7</v>
      </c>
      <c r="G37" s="198">
        <v>0.7</v>
      </c>
      <c r="H37" s="199">
        <v>0.7</v>
      </c>
      <c r="I37" s="199">
        <v>0.7</v>
      </c>
      <c r="J37" s="199">
        <v>0.7</v>
      </c>
      <c r="K37" s="200">
        <v>0.7</v>
      </c>
    </row>
    <row r="38" spans="1:11" ht="31.5" thickBot="1" x14ac:dyDescent="0.35">
      <c r="A38" s="193" t="s">
        <v>135</v>
      </c>
      <c r="B38" s="194" t="s">
        <v>339</v>
      </c>
      <c r="C38" s="195">
        <v>0.25</v>
      </c>
      <c r="D38" s="195">
        <v>0.3</v>
      </c>
      <c r="E38" s="196">
        <v>0.35</v>
      </c>
      <c r="F38" s="197">
        <v>0.4</v>
      </c>
      <c r="G38" s="198">
        <v>0.4</v>
      </c>
      <c r="H38" s="199">
        <v>0.4</v>
      </c>
      <c r="I38" s="199">
        <v>0.45</v>
      </c>
      <c r="J38" s="199">
        <v>0.45</v>
      </c>
      <c r="K38" s="200">
        <v>0.45</v>
      </c>
    </row>
    <row r="39" spans="1:11" ht="16" thickBot="1" x14ac:dyDescent="0.35">
      <c r="A39" s="201" t="s">
        <v>136</v>
      </c>
      <c r="B39" s="211" t="s">
        <v>137</v>
      </c>
      <c r="C39" s="203">
        <v>0.7</v>
      </c>
      <c r="D39" s="203">
        <v>0.7</v>
      </c>
      <c r="E39" s="204">
        <v>0.7</v>
      </c>
      <c r="F39" s="205">
        <v>0.7</v>
      </c>
      <c r="G39" s="198">
        <v>0.7</v>
      </c>
      <c r="H39" s="199">
        <v>0.7</v>
      </c>
      <c r="I39" s="199">
        <v>0.7</v>
      </c>
      <c r="J39" s="199">
        <v>0.7</v>
      </c>
      <c r="K39" s="200">
        <v>0.7</v>
      </c>
    </row>
    <row r="40" spans="1:11" ht="16" thickBot="1" x14ac:dyDescent="0.35">
      <c r="A40" s="193" t="s">
        <v>138</v>
      </c>
      <c r="B40" s="194" t="s">
        <v>139</v>
      </c>
      <c r="C40" s="195">
        <v>0.1</v>
      </c>
      <c r="D40" s="195">
        <v>0.1</v>
      </c>
      <c r="E40" s="196">
        <v>0.1</v>
      </c>
      <c r="F40" s="197">
        <v>0.1</v>
      </c>
      <c r="G40" s="198">
        <v>0.1</v>
      </c>
      <c r="H40" s="199">
        <v>0.1</v>
      </c>
      <c r="I40" s="199">
        <v>0.1</v>
      </c>
      <c r="J40" s="199">
        <v>0.1</v>
      </c>
      <c r="K40" s="200">
        <v>0.1</v>
      </c>
    </row>
    <row r="41" spans="1:11" ht="31.5" thickBot="1" x14ac:dyDescent="0.35">
      <c r="A41" s="201" t="s">
        <v>140</v>
      </c>
      <c r="B41" s="202" t="s">
        <v>141</v>
      </c>
      <c r="C41" s="212"/>
      <c r="D41" s="212"/>
      <c r="E41" s="213" t="s">
        <v>340</v>
      </c>
      <c r="F41" s="214"/>
      <c r="G41" s="215"/>
      <c r="H41" s="216"/>
      <c r="I41" s="216"/>
      <c r="J41" s="216"/>
      <c r="K41" s="217"/>
    </row>
    <row r="42" spans="1:11" ht="16" thickBot="1" x14ac:dyDescent="0.35">
      <c r="A42" s="193" t="s">
        <v>142</v>
      </c>
      <c r="B42" s="194" t="s">
        <v>143</v>
      </c>
      <c r="C42" s="195">
        <v>0</v>
      </c>
      <c r="D42" s="195">
        <v>0</v>
      </c>
      <c r="E42" s="196">
        <v>0</v>
      </c>
      <c r="F42" s="197">
        <v>0</v>
      </c>
      <c r="G42" s="198">
        <v>0</v>
      </c>
      <c r="H42" s="199">
        <v>0</v>
      </c>
      <c r="I42" s="199">
        <v>0</v>
      </c>
      <c r="J42" s="199">
        <v>0</v>
      </c>
      <c r="K42" s="200">
        <v>0</v>
      </c>
    </row>
    <row r="43" spans="1:11" ht="16" thickBot="1" x14ac:dyDescent="0.35">
      <c r="A43" s="206" t="s">
        <v>144</v>
      </c>
      <c r="B43" s="207" t="s">
        <v>145</v>
      </c>
      <c r="C43" s="203">
        <v>0.6</v>
      </c>
      <c r="D43" s="203">
        <v>0.6</v>
      </c>
      <c r="E43" s="204">
        <v>0.6</v>
      </c>
      <c r="F43" s="218">
        <v>0.6</v>
      </c>
      <c r="G43" s="198">
        <v>0.6</v>
      </c>
      <c r="H43" s="199">
        <v>0.6</v>
      </c>
      <c r="I43" s="198">
        <v>0.6</v>
      </c>
      <c r="J43" s="198">
        <v>0.6</v>
      </c>
      <c r="K43" s="219">
        <v>0.6</v>
      </c>
    </row>
    <row r="44" spans="1:11" ht="16" thickBot="1" x14ac:dyDescent="0.35">
      <c r="A44" s="193" t="s">
        <v>146</v>
      </c>
      <c r="B44" s="194" t="s">
        <v>147</v>
      </c>
      <c r="C44" s="195">
        <v>0.2</v>
      </c>
      <c r="D44" s="195">
        <v>0.2</v>
      </c>
      <c r="E44" s="196">
        <v>0.4</v>
      </c>
      <c r="F44" s="197">
        <v>0.45</v>
      </c>
      <c r="G44" s="198">
        <v>0.5</v>
      </c>
      <c r="H44" s="199">
        <v>0.5</v>
      </c>
      <c r="I44" s="199">
        <v>0.55000000000000004</v>
      </c>
      <c r="J44" s="199">
        <v>0.55000000000000004</v>
      </c>
      <c r="K44" s="200">
        <v>0.55000000000000004</v>
      </c>
    </row>
    <row r="45" spans="1:11" ht="16" thickBot="1" x14ac:dyDescent="0.35">
      <c r="A45" s="201" t="s">
        <v>148</v>
      </c>
      <c r="B45" s="202" t="s">
        <v>149</v>
      </c>
      <c r="C45" s="203">
        <v>0.15</v>
      </c>
      <c r="D45" s="203">
        <v>0.15</v>
      </c>
      <c r="E45" s="204">
        <v>0.15</v>
      </c>
      <c r="F45" s="205">
        <v>0.2</v>
      </c>
      <c r="G45" s="198">
        <v>0.2</v>
      </c>
      <c r="H45" s="199">
        <v>0.2</v>
      </c>
      <c r="I45" s="199">
        <v>0.2</v>
      </c>
      <c r="J45" s="199">
        <v>0.2</v>
      </c>
      <c r="K45" s="200">
        <v>0.2</v>
      </c>
    </row>
    <row r="46" spans="1:11" ht="31.5" thickBot="1" x14ac:dyDescent="0.35">
      <c r="A46" s="193" t="s">
        <v>150</v>
      </c>
      <c r="B46" s="194" t="s">
        <v>341</v>
      </c>
      <c r="C46" s="220"/>
      <c r="D46" s="220"/>
      <c r="E46" s="221" t="s">
        <v>340</v>
      </c>
      <c r="F46" s="210"/>
      <c r="G46" s="215"/>
      <c r="H46" s="216"/>
      <c r="I46" s="216"/>
      <c r="J46" s="216"/>
      <c r="K46" s="217"/>
    </row>
  </sheetData>
  <pageMargins left="0.7" right="0.7" top="0.76916666666666667" bottom="0.75" header="0.3" footer="0.3"/>
  <pageSetup scale="40" fitToHeight="0" orientation="landscape" r:id="rId1"/>
  <headerFooter>
    <oddHeader>&amp;C2023-2027 iktva Business Segment Estimates
The table below shows the business segments and their estimate iktva ratios. This is to be used for iktva-based quarterly reporting only&amp;L&amp;"Calibri"&amp;11&amp;K000000&amp;"Arial,Regular"&amp;1&amp;K000000#</oddHeader>
    <oddFooter>&amp;CNote: This list is subject to change and update without prior notice.&amp;L&amp;1#&amp;"Arial"&amp;10&amp;K000000Saudi Aramco: Public</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Instructions</vt:lpstr>
      <vt:lpstr>2026 Quarterly Self-Report</vt:lpstr>
      <vt:lpstr>iktva Business Segments</vt:lpstr>
      <vt:lpstr>LCGPA Sector Scores</vt:lpstr>
      <vt:lpstr>Sheet1</vt:lpstr>
      <vt:lpstr>LC_iktva</vt:lpstr>
      <vt:lpstr>'2026 Quarterly Self-Report'!Print_Area</vt:lpstr>
      <vt:lpstr>'iktva Business Segments'!Print_Area</vt:lpstr>
      <vt:lpstr>Instructions!Print_Area</vt:lpstr>
      <vt:lpstr>'LCGPA Sector Scores'!Print_Area</vt:lpstr>
      <vt:lpstr>Sheet1!Print_Area</vt:lpstr>
      <vt:lpstr>'2026 Quarterly Self-Report'!Print_Titles</vt:lpstr>
      <vt:lpstr>'iktva Business Segments'!Print_Titles</vt:lpstr>
      <vt:lpstr>'LCGPA Sector Scores'!Print_Titles</vt:lpstr>
      <vt:lpstr>Type</vt:lpstr>
    </vt:vector>
  </TitlesOfParts>
  <Company>Saudi Aramco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SUPPLIER QUARTERLY SELF-REPORTED IKTVA</dc:title>
  <dc:creator>Thorp, Sebastian A</dc:creator>
  <cp:keywords>Public</cp:keywords>
  <cp:lastModifiedBy>Thorp, Sebastian A</cp:lastModifiedBy>
  <cp:lastPrinted>2026-02-18T06:35:48Z</cp:lastPrinted>
  <dcterms:created xsi:type="dcterms:W3CDTF">2018-05-03T07:29:47Z</dcterms:created>
  <dcterms:modified xsi:type="dcterms:W3CDTF">2026-04-05T04:16:25Z</dcterms:modified>
  <cp:category>iktva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c58ac592-6c20-4050-ab50-294e0a986f70</vt:lpwstr>
  </property>
  <property fmtid="{D5CDD505-2E9C-101B-9397-08002B2CF9AE}" pid="3" name="Creator ">
    <vt:lpwstr>tolentdx</vt:lpwstr>
  </property>
  <property fmtid="{D5CDD505-2E9C-101B-9397-08002B2CF9AE}" pid="4" name="Creation date">
    <vt:lpwstr>2018-05-03</vt:lpwstr>
  </property>
  <property fmtid="{D5CDD505-2E9C-101B-9397-08002B2CF9AE}" pid="5" name="Creation time">
    <vt:lpwstr>10:29:48 AM</vt:lpwstr>
  </property>
  <property fmtid="{D5CDD505-2E9C-101B-9397-08002B2CF9AE}" pid="6" name="Editor">
    <vt:lpwstr>alotfb0b</vt:lpwstr>
  </property>
  <property fmtid="{D5CDD505-2E9C-101B-9397-08002B2CF9AE}" pid="7" name="Last Modification date">
    <vt:lpwstr>2019-01-31</vt:lpwstr>
  </property>
  <property fmtid="{D5CDD505-2E9C-101B-9397-08002B2CF9AE}" pid="8" name="Last Modification time">
    <vt:lpwstr>9:13:10 AM</vt:lpwstr>
  </property>
  <property fmtid="{D5CDD505-2E9C-101B-9397-08002B2CF9AE}" pid="9" name="Classification">
    <vt:lpwstr>CompanyGeneralUse</vt:lpwstr>
  </property>
  <property fmtid="{D5CDD505-2E9C-101B-9397-08002B2CF9AE}" pid="10" name="MSIP_Label_37815aaf-7408-4215-9024-78fd196cf630_Enabled">
    <vt:lpwstr>True</vt:lpwstr>
  </property>
  <property fmtid="{D5CDD505-2E9C-101B-9397-08002B2CF9AE}" pid="11" name="MSIP_Label_37815aaf-7408-4215-9024-78fd196cf630_SiteId">
    <vt:lpwstr>5a1e0c10-68b1-4667-974b-f394ba989c51</vt:lpwstr>
  </property>
  <property fmtid="{D5CDD505-2E9C-101B-9397-08002B2CF9AE}" pid="12" name="MSIP_Label_37815aaf-7408-4215-9024-78fd196cf630_Owner">
    <vt:lpwstr>thorpsa@aramco.com</vt:lpwstr>
  </property>
  <property fmtid="{D5CDD505-2E9C-101B-9397-08002B2CF9AE}" pid="13" name="MSIP_Label_37815aaf-7408-4215-9024-78fd196cf630_SetDate">
    <vt:lpwstr>2023-02-15T05:04:08.4856973Z</vt:lpwstr>
  </property>
  <property fmtid="{D5CDD505-2E9C-101B-9397-08002B2CF9AE}" pid="14" name="MSIP_Label_37815aaf-7408-4215-9024-78fd196cf630_Name">
    <vt:lpwstr>Public</vt:lpwstr>
  </property>
  <property fmtid="{D5CDD505-2E9C-101B-9397-08002B2CF9AE}" pid="15" name="MSIP_Label_37815aaf-7408-4215-9024-78fd196cf630_Application">
    <vt:lpwstr>Microsoft Azure Information Protection</vt:lpwstr>
  </property>
  <property fmtid="{D5CDD505-2E9C-101B-9397-08002B2CF9AE}" pid="16" name="MSIP_Label_37815aaf-7408-4215-9024-78fd196cf630_ActionId">
    <vt:lpwstr>6cba4fee-2ce9-43c0-b028-d2ebd9fe8eb9</vt:lpwstr>
  </property>
  <property fmtid="{D5CDD505-2E9C-101B-9397-08002B2CF9AE}" pid="17" name="MSIP_Label_37815aaf-7408-4215-9024-78fd196cf630_Extended_MSFT_Method">
    <vt:lpwstr>Manual</vt:lpwstr>
  </property>
  <property fmtid="{D5CDD505-2E9C-101B-9397-08002B2CF9AE}" pid="18" name="Sensitivity">
    <vt:lpwstr>Public</vt:lpwstr>
  </property>
</Properties>
</file>